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3">'1-2'!$B$1:$J$15</definedName>
    <definedName name="_xlnm.Print_Area" localSheetId="4">'2'!$B$1:$H$33</definedName>
    <definedName name="_xlnm.Print_Area" localSheetId="0">'封面 '!$A$1:$A$6</definedName>
    <definedName name="_xlnm.Print_Titles" localSheetId="5">'2-1'!$4:$6</definedName>
    <definedName name="_xlnm.Print_Titles" localSheetId="7">'3-1'!$1:$6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40" i="8"/>
  <c r="F8"/>
  <c r="G7"/>
  <c r="F40"/>
  <c r="F7" s="1"/>
  <c r="G57"/>
  <c r="E7" i="6" l="1"/>
  <c r="F7"/>
  <c r="H7"/>
  <c r="G7"/>
  <c r="E68"/>
  <c r="F68"/>
  <c r="F69"/>
  <c r="E69" s="1"/>
  <c r="F67"/>
  <c r="E67" s="1"/>
  <c r="F66"/>
  <c r="E66" s="1"/>
  <c r="F65"/>
  <c r="E65" s="1"/>
  <c r="F64"/>
  <c r="E64" s="1"/>
  <c r="F63"/>
  <c r="E63" s="1"/>
  <c r="F62"/>
  <c r="E62" s="1"/>
  <c r="F61"/>
  <c r="E61" s="1"/>
  <c r="F60"/>
  <c r="E60" s="1"/>
  <c r="F59"/>
  <c r="E59" s="1"/>
  <c r="F58"/>
  <c r="E58" s="1"/>
  <c r="F57"/>
  <c r="E57" s="1"/>
  <c r="F56"/>
  <c r="E56" s="1"/>
  <c r="F55"/>
  <c r="E55" s="1"/>
  <c r="F54"/>
  <c r="E54" s="1"/>
  <c r="F53"/>
  <c r="E53" s="1"/>
  <c r="F52"/>
  <c r="E52" s="1"/>
  <c r="F51"/>
  <c r="E51" s="1"/>
  <c r="F50"/>
  <c r="E50" s="1"/>
  <c r="F49"/>
  <c r="E49" s="1"/>
  <c r="F48"/>
  <c r="E48" s="1"/>
  <c r="F47"/>
  <c r="E47" s="1"/>
  <c r="F46"/>
  <c r="E46" s="1"/>
  <c r="F45"/>
  <c r="E45" s="1"/>
  <c r="F44"/>
  <c r="E44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F13"/>
  <c r="E13" s="1"/>
  <c r="F12"/>
  <c r="E12" s="1"/>
  <c r="F11"/>
  <c r="E11" s="1"/>
  <c r="F10"/>
  <c r="E10" s="1"/>
  <c r="F9"/>
  <c r="E9" s="1"/>
  <c r="F8"/>
  <c r="E8" s="1"/>
  <c r="E34"/>
  <c r="F25" i="5"/>
  <c r="E25"/>
  <c r="F8" i="4"/>
  <c r="F9"/>
  <c r="XFD9" s="1"/>
  <c r="F10"/>
  <c r="XFD10" s="1"/>
  <c r="F11"/>
  <c r="F12"/>
  <c r="F13"/>
  <c r="F14"/>
  <c r="F15"/>
  <c r="H7"/>
  <c r="G7"/>
  <c r="F7" s="1"/>
  <c r="XFD8"/>
  <c r="E40" i="2"/>
  <c r="C40"/>
  <c r="C36"/>
  <c r="E36"/>
  <c r="E24"/>
</calcChain>
</file>

<file path=xl/sharedStrings.xml><?xml version="1.0" encoding="utf-8"?>
<sst xmlns="http://schemas.openxmlformats.org/spreadsheetml/2006/main" count="1001" uniqueCount="492">
  <si>
    <t>表1</t>
  </si>
  <si>
    <t xml:space="preserve">
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</si>
  <si>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</si>
  <si>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</si>
  <si>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</si>
  <si>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</si>
  <si>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</si>
  <si>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</si>
  <si>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</si>
  <si>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</si>
  <si>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</si>
  <si>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</si>
  <si>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</si>
  <si>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</si>
  <si>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</si>
  <si>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</si>
  <si>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</si>
  <si>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</si>
  <si>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</si>
  <si>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</si>
  <si>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</si>
  <si>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</si>
  <si>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</si>
  <si>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</si>
  <si>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</si>
  <si>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</si>
  <si>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</si>
  <si>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</si>
  <si>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</si>
  <si>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</si>
  <si>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</si>
  <si>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</si>
  <si>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</si>
  <si>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</si>
  <si>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</si>
  <si>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</si>
  <si>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</si>
  <si>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</si>
  <si>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</si>
  <si>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</si>
  <si>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</si>
  <si>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</si>
  <si>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</si>
  <si>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</si>
  <si>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</si>
  <si>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</si>
  <si>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</si>
  <si>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</si>
  <si>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</si>
  <si>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</si>
  <si>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</si>
  <si>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</si>
  <si>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</si>
  <si>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</si>
  <si>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</si>
  <si>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</si>
  <si>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</si>
  <si>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</si>
  <si>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</si>
  <si>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</si>
  <si>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</si>
  <si>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</si>
  <si>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</si>
  <si>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</si>
  <si>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</si>
  <si>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</si>
  <si>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</si>
  <si>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</si>
  <si>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</si>
  <si>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</si>
  <si>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</si>
  <si>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</si>
  <si>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</si>
  <si>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</si>
  <si>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</si>
  <si>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</si>
  <si>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</si>
  <si>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</si>
  <si>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</si>
  <si>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</si>
  <si>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</si>
  <si>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</si>
  <si>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</si>
  <si>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</si>
  <si>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</si>
  <si>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</si>
  <si>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</si>
  <si>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</si>
  <si>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</si>
  <si>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</si>
  <si>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</si>
  <si>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</si>
  <si>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</si>
  <si>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</si>
  <si>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</si>
  <si>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</si>
  <si>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</si>
  <si>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</si>
  <si>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</si>
  <si>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</si>
  <si>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</si>
  <si>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</si>
  <si>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</si>
  <si>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</si>
  <si>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</si>
  <si>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</si>
  <si>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</si>
  <si>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</si>
  <si>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</si>
  <si>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</si>
  <si>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</si>
  <si>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</si>
  <si>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</si>
  <si>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</si>
  <si>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</si>
  <si>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</si>
  <si>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</si>
  <si>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</si>
  <si>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</si>
  <si>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</si>
  <si>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</si>
  <si>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</si>
  <si>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</si>
  <si>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</si>
  <si>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</si>
  <si>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</si>
  <si>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</si>
  <si>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</si>
  <si>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</si>
  <si>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</si>
  <si>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</si>
  <si>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</si>
  <si>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</si>
  <si>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</si>
  <si>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</si>
  <si>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</si>
  <si>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</si>
  <si>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</si>
  <si>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</si>
  <si>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</si>
  <si>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</si>
  <si>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</si>
  <si>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</si>
  <si>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</si>
  <si>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</si>
  <si>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</si>
  <si>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</si>
  <si>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</si>
  <si>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</si>
  <si>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</si>
  <si>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</si>
  <si>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</si>
  <si>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</si>
  <si>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</si>
  <si>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</si>
  <si>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</si>
  <si>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</si>
  <si>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</si>
  <si>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</si>
  <si>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</si>
  <si>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</si>
  <si>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</si>
  <si>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</si>
  <si>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</si>
  <si>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</si>
  <si>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</si>
  <si>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</si>
  <si>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</si>
  <si>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</si>
  <si>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</si>
  <si>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</si>
  <si>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</si>
  <si>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</si>
  <si>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</si>
  <si>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</si>
  <si>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</si>
  <si>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</si>
  <si>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</si>
  <si>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</si>
  <si>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</si>
  <si>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</si>
  <si>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</si>
  <si>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</si>
  <si>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</si>
  <si>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</si>
  <si>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</si>
  <si>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</si>
  <si>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</si>
  <si>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</si>
  <si>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</si>
  <si>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满意度指标</t>
  </si>
  <si>
    <t>服务对象满意度指标</t>
  </si>
  <si>
    <t>单位：泸县自然资源和规划局</t>
    <phoneticPr fontId="25" type="noConversion"/>
  </si>
  <si>
    <t>泸县自然资源和规划局</t>
    <phoneticPr fontId="25" type="noConversion"/>
  </si>
  <si>
    <t>（2024年度）</t>
    <phoneticPr fontId="25" type="noConversion"/>
  </si>
  <si>
    <t>208</t>
  </si>
  <si>
    <t>05</t>
  </si>
  <si>
    <r>
      <rPr>
        <sz val="11"/>
        <color indexed="8"/>
        <rFont val="Dialog.plain"/>
        <family val="2"/>
      </rPr>
      <t> 机关事业单位基本养老保险缴费支出</t>
    </r>
  </si>
  <si>
    <t>210</t>
  </si>
  <si>
    <t>11</t>
  </si>
  <si>
    <t>01</t>
  </si>
  <si>
    <r>
      <rPr>
        <sz val="11"/>
        <color indexed="8"/>
        <rFont val="Dialog.plain"/>
        <family val="2"/>
      </rPr>
      <t> 行政单位医疗</t>
    </r>
  </si>
  <si>
    <t>02</t>
  </si>
  <si>
    <r>
      <rPr>
        <sz val="11"/>
        <color indexed="8"/>
        <rFont val="Dialog.plain"/>
        <family val="2"/>
      </rPr>
      <t> 事业单位医疗</t>
    </r>
  </si>
  <si>
    <t>03</t>
  </si>
  <si>
    <r>
      <rPr>
        <sz val="11"/>
        <color indexed="8"/>
        <rFont val="Dialog.plain"/>
        <family val="2"/>
      </rPr>
      <t> 公务员医疗补助</t>
    </r>
  </si>
  <si>
    <t>06</t>
  </si>
  <si>
    <t>220</t>
  </si>
  <si>
    <r>
      <rPr>
        <sz val="11"/>
        <color indexed="8"/>
        <rFont val="Dialog.plain"/>
        <family val="2"/>
      </rPr>
      <t> 行政运行</t>
    </r>
  </si>
  <si>
    <r>
      <rPr>
        <sz val="11"/>
        <color indexed="8"/>
        <rFont val="Dialog.plain"/>
        <family val="2"/>
      </rPr>
      <t> 自然资源利用与保护</t>
    </r>
  </si>
  <si>
    <t>50</t>
  </si>
  <si>
    <r>
      <rPr>
        <sz val="11"/>
        <color indexed="8"/>
        <rFont val="Dialog.plain"/>
        <family val="2"/>
      </rPr>
      <t> 事业运行</t>
    </r>
  </si>
  <si>
    <t>221</t>
  </si>
  <si>
    <r>
      <rPr>
        <sz val="11"/>
        <color indexed="8"/>
        <rFont val="Dialog.plain"/>
        <family val="2"/>
      </rPr>
      <t> 住房公积金</t>
    </r>
  </si>
  <si>
    <t>301</t>
  </si>
  <si>
    <r>
      <rPr>
        <sz val="11"/>
        <color indexed="8"/>
        <rFont val="Dialog.plain"/>
        <family val="2"/>
      </rPr>
      <t>01</t>
    </r>
  </si>
  <si>
    <r>
      <rPr>
        <sz val="11"/>
        <color indexed="8"/>
        <rFont val="Dialog.plain"/>
        <family val="2"/>
      </rPr>
      <t>301</t>
    </r>
  </si>
  <si>
    <r>
      <rPr>
        <sz val="11"/>
        <color indexed="8"/>
        <rFont val="Dialog.plain"/>
        <family val="2"/>
      </rPr>
      <t>02</t>
    </r>
  </si>
  <si>
    <r>
      <rPr>
        <sz val="11"/>
        <color indexed="8"/>
        <rFont val="Dialog.plain"/>
        <family val="2"/>
      </rPr>
      <t>03</t>
    </r>
  </si>
  <si>
    <r>
      <rPr>
        <sz val="11"/>
        <color indexed="8"/>
        <rFont val="Dialog.plain"/>
        <family val="2"/>
      </rPr>
      <t>07</t>
    </r>
  </si>
  <si>
    <r>
      <rPr>
        <sz val="11"/>
        <color indexed="8"/>
        <rFont val="Dialog.plain"/>
        <family val="2"/>
      </rPr>
      <t>08</t>
    </r>
  </si>
  <si>
    <r>
      <rPr>
        <sz val="11"/>
        <color indexed="8"/>
        <rFont val="Dialog.plain"/>
        <family val="2"/>
      </rPr>
      <t>10</t>
    </r>
  </si>
  <si>
    <r>
      <rPr>
        <sz val="11"/>
        <color indexed="8"/>
        <rFont val="Dialog.plain"/>
        <family val="2"/>
      </rPr>
      <t>11</t>
    </r>
  </si>
  <si>
    <r>
      <rPr>
        <sz val="11"/>
        <color indexed="8"/>
        <rFont val="Dialog.plain"/>
        <family val="2"/>
      </rPr>
      <t>12</t>
    </r>
  </si>
  <si>
    <r>
      <rPr>
        <sz val="11"/>
        <color indexed="8"/>
        <rFont val="Dialog.plain"/>
        <family val="2"/>
      </rPr>
      <t>13</t>
    </r>
  </si>
  <si>
    <r>
      <rPr>
        <sz val="11"/>
        <color indexed="8"/>
        <rFont val="Dialog.plain"/>
        <family val="2"/>
      </rPr>
      <t>99</t>
    </r>
  </si>
  <si>
    <t>302</t>
  </si>
  <si>
    <r>
      <rPr>
        <sz val="11"/>
        <color indexed="8"/>
        <rFont val="Dialog.plain"/>
        <family val="2"/>
      </rPr>
      <t>04</t>
    </r>
  </si>
  <si>
    <r>
      <rPr>
        <sz val="11"/>
        <color indexed="8"/>
        <rFont val="Dialog.plain"/>
        <family val="2"/>
      </rPr>
      <t>05</t>
    </r>
  </si>
  <si>
    <r>
      <rPr>
        <sz val="11"/>
        <color indexed="8"/>
        <rFont val="Dialog.plain"/>
        <family val="2"/>
      </rPr>
      <t>06</t>
    </r>
  </si>
  <si>
    <r>
      <rPr>
        <sz val="11"/>
        <color indexed="8"/>
        <rFont val="Dialog.plain"/>
        <family val="2"/>
      </rPr>
      <t>09</t>
    </r>
  </si>
  <si>
    <r>
      <rPr>
        <sz val="11"/>
        <color indexed="8"/>
        <rFont val="Dialog.plain"/>
        <family val="2"/>
      </rPr>
      <t>15</t>
    </r>
  </si>
  <si>
    <r>
      <rPr>
        <sz val="11"/>
        <color indexed="8"/>
        <rFont val="Dialog.plain"/>
        <family val="2"/>
      </rPr>
      <t>17</t>
    </r>
  </si>
  <si>
    <r>
      <rPr>
        <sz val="11"/>
        <color indexed="8"/>
        <rFont val="Dialog.plain"/>
        <family val="2"/>
      </rPr>
      <t>26</t>
    </r>
  </si>
  <si>
    <r>
      <rPr>
        <sz val="11"/>
        <color indexed="8"/>
        <rFont val="Dialog.plain"/>
        <family val="2"/>
      </rPr>
      <t>27</t>
    </r>
  </si>
  <si>
    <r>
      <rPr>
        <sz val="11"/>
        <color indexed="8"/>
        <rFont val="Dialog.plain"/>
        <family val="2"/>
      </rPr>
      <t>28</t>
    </r>
  </si>
  <si>
    <r>
      <rPr>
        <sz val="11"/>
        <color indexed="8"/>
        <rFont val="Dialog.plain"/>
        <family val="2"/>
      </rPr>
      <t>29</t>
    </r>
  </si>
  <si>
    <r>
      <rPr>
        <sz val="11"/>
        <color indexed="8"/>
        <rFont val="Dialog.plain"/>
        <family val="2"/>
      </rPr>
      <t>31</t>
    </r>
  </si>
  <si>
    <r>
      <rPr>
        <sz val="11"/>
        <color indexed="8"/>
        <rFont val="Dialog.plain"/>
        <family val="2"/>
      </rPr>
      <t>39</t>
    </r>
  </si>
  <si>
    <r>
      <rPr>
        <sz val="11"/>
        <color indexed="8"/>
        <rFont val="Dialog.plain"/>
        <family val="2"/>
      </rPr>
      <t>   其他交通费用</t>
    </r>
  </si>
  <si>
    <r>
      <rPr>
        <sz val="11"/>
        <color indexed="8"/>
        <rFont val="Dialog.plain"/>
        <family val="2"/>
      </rPr>
      <t>302</t>
    </r>
  </si>
  <si>
    <t>303</t>
  </si>
  <si>
    <r>
      <rPr>
        <sz val="11"/>
        <color indexed="8"/>
        <rFont val="Dialog.plain"/>
        <family val="2"/>
      </rPr>
      <t>303</t>
    </r>
  </si>
  <si>
    <t>310</t>
  </si>
  <si>
    <r>
      <rPr>
        <sz val="11"/>
        <color indexed="8"/>
        <rFont val="Dialog.plain"/>
        <family val="2"/>
      </rPr>
      <t> 工资福利支出</t>
    </r>
  </si>
  <si>
    <r>
      <rPr>
        <sz val="11"/>
        <color indexed="8"/>
        <rFont val="Dialog.plain"/>
        <family val="2"/>
      </rPr>
      <t>  基本工资</t>
    </r>
  </si>
  <si>
    <r>
      <rPr>
        <sz val="11"/>
        <color indexed="8"/>
        <rFont val="Dialog.plain"/>
        <family val="2"/>
      </rPr>
      <t>   基本工资（行政）</t>
    </r>
  </si>
  <si>
    <r>
      <rPr>
        <sz val="11"/>
        <color indexed="8"/>
        <rFont val="Dialog.plain"/>
        <family val="2"/>
      </rPr>
      <t>   基本工资（事业）</t>
    </r>
  </si>
  <si>
    <r>
      <rPr>
        <sz val="11"/>
        <color indexed="8"/>
        <rFont val="Dialog.plain"/>
        <family val="2"/>
      </rPr>
      <t>  津贴补贴</t>
    </r>
  </si>
  <si>
    <r>
      <rPr>
        <sz val="11"/>
        <color indexed="8"/>
        <rFont val="Dialog.plain"/>
        <family val="2"/>
      </rPr>
      <t>   津贴补贴（行政）</t>
    </r>
  </si>
  <si>
    <r>
      <rPr>
        <sz val="11"/>
        <color indexed="8"/>
        <rFont val="Dialog.plain"/>
        <family val="2"/>
      </rPr>
      <t>   津贴补贴（泸县事业）</t>
    </r>
  </si>
  <si>
    <r>
      <rPr>
        <sz val="11"/>
        <color indexed="8"/>
        <rFont val="Dialog.plain"/>
        <family val="2"/>
      </rPr>
      <t>  奖金</t>
    </r>
  </si>
  <si>
    <r>
      <rPr>
        <sz val="11"/>
        <color indexed="8"/>
        <rFont val="Dialog.plain"/>
        <family val="2"/>
      </rPr>
      <t>   公务员基础绩效奖</t>
    </r>
  </si>
  <si>
    <r>
      <rPr>
        <sz val="11"/>
        <color indexed="8"/>
        <rFont val="Dialog.plain"/>
        <family val="2"/>
      </rPr>
      <t>   年终一次性奖金</t>
    </r>
  </si>
  <si>
    <r>
      <rPr>
        <sz val="11"/>
        <color indexed="8"/>
        <rFont val="Dialog.plain"/>
        <family val="2"/>
      </rPr>
      <t>  绩效工资</t>
    </r>
  </si>
  <si>
    <r>
      <rPr>
        <sz val="11"/>
        <color indexed="8"/>
        <rFont val="Dialog.plain"/>
        <family val="2"/>
      </rPr>
      <t>   事业绩效工资</t>
    </r>
  </si>
  <si>
    <r>
      <rPr>
        <sz val="11"/>
        <color indexed="8"/>
        <rFont val="Dialog.plain"/>
        <family val="2"/>
      </rPr>
      <t>   事业其他绩效</t>
    </r>
  </si>
  <si>
    <r>
      <rPr>
        <sz val="11"/>
        <color indexed="8"/>
        <rFont val="Dialog.plain"/>
        <family val="2"/>
      </rPr>
      <t>   事业人员基础绩效奖</t>
    </r>
  </si>
  <si>
    <r>
      <rPr>
        <sz val="11"/>
        <color indexed="8"/>
        <rFont val="Dialog.plain"/>
        <family val="2"/>
      </rPr>
      <t>  机关事业单位基本养老保险缴费</t>
    </r>
  </si>
  <si>
    <r>
      <rPr>
        <sz val="11"/>
        <color indexed="8"/>
        <rFont val="Dialog.plain"/>
        <family val="2"/>
      </rPr>
      <t>   机关事业单位养老保险（行政）</t>
    </r>
  </si>
  <si>
    <r>
      <rPr>
        <sz val="11"/>
        <color indexed="8"/>
        <rFont val="Dialog.plain"/>
        <family val="2"/>
      </rPr>
      <t>   机关事业单位养老保险（事业）</t>
    </r>
  </si>
  <si>
    <r>
      <rPr>
        <sz val="11"/>
        <color indexed="8"/>
        <rFont val="Dialog.plain"/>
        <family val="2"/>
      </rPr>
      <t>  职工基本医疗保险缴费</t>
    </r>
  </si>
  <si>
    <r>
      <rPr>
        <sz val="11"/>
        <color indexed="8"/>
        <rFont val="Dialog.plain"/>
        <family val="2"/>
      </rPr>
      <t>   行政人员基本医疗保险</t>
    </r>
  </si>
  <si>
    <r>
      <rPr>
        <sz val="11"/>
        <color indexed="8"/>
        <rFont val="Dialog.plain"/>
        <family val="2"/>
      </rPr>
      <t>   事业人员基本医疗保险</t>
    </r>
  </si>
  <si>
    <r>
      <rPr>
        <sz val="11"/>
        <color indexed="8"/>
        <rFont val="Dialog.plain"/>
        <family val="2"/>
      </rPr>
      <t>  公务员医疗补助缴费</t>
    </r>
  </si>
  <si>
    <r>
      <rPr>
        <sz val="11"/>
        <color indexed="8"/>
        <rFont val="Dialog.plain"/>
        <family val="2"/>
      </rPr>
      <t>   行政人员补充医疗保险</t>
    </r>
  </si>
  <si>
    <r>
      <rPr>
        <sz val="11"/>
        <color indexed="8"/>
        <rFont val="Dialog.plain"/>
        <family val="2"/>
      </rPr>
      <t>   事业人员补充医疗保险</t>
    </r>
  </si>
  <si>
    <r>
      <rPr>
        <sz val="11"/>
        <color indexed="8"/>
        <rFont val="Dialog.plain"/>
        <family val="2"/>
      </rPr>
      <t>   退休人员补充医保</t>
    </r>
  </si>
  <si>
    <r>
      <rPr>
        <sz val="11"/>
        <color indexed="8"/>
        <rFont val="Dialog.plain"/>
        <family val="2"/>
      </rPr>
      <t>  其他社会保障缴费</t>
    </r>
  </si>
  <si>
    <r>
      <rPr>
        <sz val="11"/>
        <color indexed="8"/>
        <rFont val="Dialog.plain"/>
        <family val="2"/>
      </rPr>
      <t>   其他社会保障缴费（行政）</t>
    </r>
  </si>
  <si>
    <r>
      <rPr>
        <sz val="11"/>
        <color indexed="8"/>
        <rFont val="Dialog.plain"/>
        <family val="2"/>
      </rPr>
      <t>   其他社会保障缴费（事业）</t>
    </r>
  </si>
  <si>
    <r>
      <rPr>
        <sz val="11"/>
        <color indexed="8"/>
        <rFont val="Dialog.plain"/>
        <family val="2"/>
      </rPr>
      <t>  住房公积金</t>
    </r>
  </si>
  <si>
    <r>
      <rPr>
        <sz val="11"/>
        <color indexed="8"/>
        <rFont val="Dialog.plain"/>
        <family val="2"/>
      </rPr>
      <t>   住房公积金（行政）</t>
    </r>
  </si>
  <si>
    <r>
      <rPr>
        <sz val="11"/>
        <color indexed="8"/>
        <rFont val="Dialog.plain"/>
        <family val="2"/>
      </rPr>
      <t>   住房公积金（事业）</t>
    </r>
  </si>
  <si>
    <r>
      <rPr>
        <sz val="11"/>
        <color indexed="8"/>
        <rFont val="Dialog.plain"/>
        <family val="2"/>
      </rPr>
      <t>  其他工资福利支出</t>
    </r>
  </si>
  <si>
    <r>
      <rPr>
        <sz val="11"/>
        <color indexed="8"/>
        <rFont val="Dialog.plain"/>
        <family val="2"/>
      </rPr>
      <t>   编外聘用人员经费</t>
    </r>
  </si>
  <si>
    <r>
      <rPr>
        <sz val="11"/>
        <color indexed="8"/>
        <rFont val="Dialog.plain"/>
        <family val="2"/>
      </rPr>
      <t> 商品和服务支出</t>
    </r>
  </si>
  <si>
    <r>
      <rPr>
        <sz val="11"/>
        <color indexed="8"/>
        <rFont val="Dialog.plain"/>
        <family val="2"/>
      </rPr>
      <t>  办公费</t>
    </r>
  </si>
  <si>
    <r>
      <rPr>
        <sz val="11"/>
        <color indexed="8"/>
        <rFont val="Dialog.plain"/>
        <family val="2"/>
      </rPr>
      <t>  印刷费</t>
    </r>
  </si>
  <si>
    <r>
      <rPr>
        <sz val="11"/>
        <color indexed="8"/>
        <rFont val="Dialog.plain"/>
        <family val="2"/>
      </rPr>
      <t>  手续费</t>
    </r>
  </si>
  <si>
    <r>
      <rPr>
        <sz val="11"/>
        <color indexed="8"/>
        <rFont val="Dialog.plain"/>
        <family val="2"/>
      </rPr>
      <t>  水费</t>
    </r>
  </si>
  <si>
    <r>
      <rPr>
        <sz val="11"/>
        <color indexed="8"/>
        <rFont val="Dialog.plain"/>
        <family val="2"/>
      </rPr>
      <t>  电费</t>
    </r>
  </si>
  <si>
    <r>
      <rPr>
        <sz val="11"/>
        <color indexed="8"/>
        <rFont val="Dialog.plain"/>
        <family val="2"/>
      </rPr>
      <t>  邮电费</t>
    </r>
  </si>
  <si>
    <r>
      <rPr>
        <sz val="11"/>
        <color indexed="8"/>
        <rFont val="Dialog.plain"/>
        <family val="2"/>
      </rPr>
      <t>  物业管理费</t>
    </r>
  </si>
  <si>
    <r>
      <rPr>
        <sz val="11"/>
        <color indexed="8"/>
        <rFont val="Dialog.plain"/>
        <family val="2"/>
      </rPr>
      <t>  差旅费</t>
    </r>
  </si>
  <si>
    <r>
      <rPr>
        <sz val="11"/>
        <color indexed="8"/>
        <rFont val="Dialog.plain"/>
        <family val="2"/>
      </rPr>
      <t>  维修（护）费</t>
    </r>
  </si>
  <si>
    <r>
      <rPr>
        <sz val="11"/>
        <color indexed="8"/>
        <rFont val="Dialog.plain"/>
        <family val="2"/>
      </rPr>
      <t>  会议费</t>
    </r>
  </si>
  <si>
    <r>
      <rPr>
        <sz val="11"/>
        <color indexed="8"/>
        <rFont val="Dialog.plain"/>
        <family val="2"/>
      </rPr>
      <t>  公务接待费</t>
    </r>
  </si>
  <si>
    <r>
      <rPr>
        <sz val="11"/>
        <color indexed="8"/>
        <rFont val="Dialog.plain"/>
        <family val="2"/>
      </rPr>
      <t>  劳务费</t>
    </r>
  </si>
  <si>
    <r>
      <rPr>
        <sz val="11"/>
        <color indexed="8"/>
        <rFont val="Dialog.plain"/>
        <family val="2"/>
      </rPr>
      <t>  委托业务费</t>
    </r>
  </si>
  <si>
    <r>
      <rPr>
        <sz val="11"/>
        <color indexed="8"/>
        <rFont val="Dialog.plain"/>
        <family val="2"/>
      </rPr>
      <t>  工会经费</t>
    </r>
  </si>
  <si>
    <r>
      <rPr>
        <sz val="11"/>
        <color indexed="8"/>
        <rFont val="Dialog.plain"/>
        <family val="2"/>
      </rPr>
      <t>  福利费</t>
    </r>
  </si>
  <si>
    <r>
      <rPr>
        <sz val="11"/>
        <color indexed="8"/>
        <rFont val="Dialog.plain"/>
        <family val="2"/>
      </rPr>
      <t>  公务用车运行维护费</t>
    </r>
  </si>
  <si>
    <r>
      <rPr>
        <sz val="11"/>
        <color indexed="8"/>
        <rFont val="Dialog.plain"/>
        <family val="2"/>
      </rPr>
      <t>  其他交通费用</t>
    </r>
  </si>
  <si>
    <r>
      <rPr>
        <sz val="11"/>
        <color indexed="8"/>
        <rFont val="Dialog.plain"/>
        <family val="2"/>
      </rPr>
      <t>   公务交通补贴</t>
    </r>
  </si>
  <si>
    <r>
      <rPr>
        <sz val="11"/>
        <color indexed="8"/>
        <rFont val="Dialog.plain"/>
        <family val="2"/>
      </rPr>
      <t>  其他商品和服务支出</t>
    </r>
  </si>
  <si>
    <r>
      <rPr>
        <sz val="11"/>
        <color indexed="8"/>
        <rFont val="Dialog.plain"/>
        <family val="2"/>
      </rPr>
      <t>   基层党组织活动费</t>
    </r>
  </si>
  <si>
    <r>
      <rPr>
        <sz val="11"/>
        <color indexed="8"/>
        <rFont val="Dialog.plain"/>
        <family val="2"/>
      </rPr>
      <t>   离退休人员公用经费</t>
    </r>
  </si>
  <si>
    <r>
      <rPr>
        <sz val="11"/>
        <color indexed="8"/>
        <rFont val="Dialog.plain"/>
        <family val="2"/>
      </rPr>
      <t> 对个人和家庭的补助</t>
    </r>
  </si>
  <si>
    <r>
      <rPr>
        <sz val="11"/>
        <color indexed="8"/>
        <rFont val="Dialog.plain"/>
        <family val="2"/>
      </rPr>
      <t>  生活补助</t>
    </r>
  </si>
  <si>
    <r>
      <rPr>
        <sz val="11"/>
        <color indexed="8"/>
        <rFont val="Dialog.plain"/>
        <family val="2"/>
      </rPr>
      <t>  自然资源办公设备采购</t>
    </r>
  </si>
  <si>
    <r>
      <rPr>
        <sz val="11"/>
        <color indexed="8"/>
        <rFont val="Dialog.plain"/>
        <family val="2"/>
      </rPr>
      <t>  土地出让评估费</t>
    </r>
  </si>
  <si>
    <t>土地出让评估</t>
  </si>
  <si>
    <t>土地出让评估工作有序开展</t>
  </si>
  <si>
    <t>公告率</t>
  </si>
  <si>
    <t>≥</t>
  </si>
  <si>
    <t>%</t>
  </si>
  <si>
    <t>完成土地出让宗地测绘、量算等</t>
  </si>
  <si>
    <t>亩</t>
  </si>
  <si>
    <t>相关部门满意度</t>
  </si>
  <si>
    <t>经济成本指标</t>
  </si>
  <si>
    <t>土地出让评估费</t>
  </si>
  <si>
    <t>≤</t>
  </si>
  <si>
    <t>万元/个</t>
  </si>
  <si>
    <t>完成土地出让宗地评估</t>
  </si>
  <si>
    <t>个（套）</t>
  </si>
  <si>
    <t>土地出让宗地评估率</t>
  </si>
  <si>
    <r>
      <rPr>
        <sz val="10"/>
        <color theme="1"/>
        <rFont val="宋体"/>
        <family val="3"/>
        <charset val="134"/>
        <scheme val="minor"/>
      </rPr>
      <t>为出让方通过集体决策确定土地出让底价，或核定应该补缴的地价款提供参考依据。（评判标准：拍卖成功率</t>
    </r>
    <r>
      <rPr>
        <sz val="9"/>
        <color theme="1"/>
        <rFont val="Calibri"/>
        <family val="2"/>
      </rPr>
      <t>99%</t>
    </r>
    <r>
      <rPr>
        <sz val="9"/>
        <color theme="1"/>
        <rFont val="仿宋_GB2312"/>
        <charset val="134"/>
      </rPr>
      <t>以上则判断为高）</t>
    </r>
  </si>
  <si>
    <t>定性</t>
  </si>
  <si>
    <t>高</t>
  </si>
  <si>
    <t>办公设备采购</t>
  </si>
  <si>
    <t>提升办公条件，保证局机关正常开展工作。</t>
  </si>
  <si>
    <t>碎纸机</t>
  </si>
  <si>
    <t>=</t>
  </si>
  <si>
    <t>办公桌</t>
  </si>
  <si>
    <t>＝</t>
  </si>
  <si>
    <t>套</t>
  </si>
  <si>
    <t>办公椅</t>
  </si>
  <si>
    <t>张</t>
  </si>
  <si>
    <t>文件柜</t>
  </si>
  <si>
    <t>3门组收柜</t>
  </si>
  <si>
    <t>双人办公桌</t>
  </si>
  <si>
    <t>保单位运转</t>
  </si>
  <si>
    <t>优</t>
  </si>
  <si>
    <t>职工满意</t>
  </si>
  <si>
    <t>控制在预算内</t>
  </si>
  <si>
    <t>万元</t>
  </si>
  <si>
    <t>正向指标</t>
    <phoneticPr fontId="25" type="noConversion"/>
  </si>
  <si>
    <t>反向指标</t>
    <phoneticPr fontId="25" type="noConversion"/>
  </si>
  <si>
    <t>单位预算项目绩效目标表（2024年度）</t>
    <phoneticPr fontId="25" type="noConversion"/>
  </si>
  <si>
    <t>基本支出：人员类、公用经费等运转类支出</t>
    <phoneticPr fontId="25" type="noConversion"/>
  </si>
  <si>
    <t>项目支出1：土地出让评估费</t>
    <phoneticPr fontId="25" type="noConversion"/>
  </si>
  <si>
    <t>项目支出2：自然资源办公设备采购</t>
    <phoneticPr fontId="25" type="noConversion"/>
  </si>
  <si>
    <t>保障部门本部门及下属7个二级单位人员类、公用经费等运转类支出。</t>
    <phoneticPr fontId="25" type="noConversion"/>
  </si>
  <si>
    <t>土地出让评估工作有序开展。</t>
    <phoneticPr fontId="25" type="noConversion"/>
  </si>
  <si>
    <t>提升办公条件，保证局机关正常开展工作。</t>
    <phoneticPr fontId="25" type="noConversion"/>
  </si>
  <si>
    <t>优化资源配置，保障县域发展，严格资源管控，促进依法行政。规划引领，推动城乡融合发展；要素保障，护航经济社会高质量发展；严守底线，筑牢资源安全屏障。保障全县生态修复、土地整治、开发、复垦项目规划，全力保障项目用地。保障各类数据库建设和维护，做好储备土地管理工作，破解储备土地管理难题，土地收储工作制度化规范化管理。强化自然资源执法监督，推进全域土地综合整治，加快我县生态文明建设。</t>
    <phoneticPr fontId="25" type="noConversion"/>
  </si>
  <si>
    <t>项目成本</t>
  </si>
  <si>
    <t>开展地质灾害防治知识宣传普及</t>
  </si>
  <si>
    <t>更新已坏设备率</t>
  </si>
  <si>
    <t>保障县本级用地</t>
  </si>
  <si>
    <t>按各镇（街）实际需求组织并实施村规划的报批</t>
  </si>
  <si>
    <t>巡护巡查森林面积</t>
  </si>
  <si>
    <t>培训护林员人次</t>
  </si>
  <si>
    <t>林业有害生物防治</t>
  </si>
  <si>
    <t>在册有效矿业权管理率</t>
  </si>
  <si>
    <t>对退耕还生态林进行经常性巡查面积</t>
  </si>
  <si>
    <t>对前一轮退耕林巩固面积</t>
  </si>
  <si>
    <t>保护名古树数量</t>
  </si>
  <si>
    <t>自然保护地日常管护率</t>
  </si>
  <si>
    <t>案卷归档规范率</t>
  </si>
  <si>
    <t>土地变化更新正确率</t>
  </si>
  <si>
    <t>宣传社会公众影响程度</t>
  </si>
  <si>
    <t>报批国土空间总体规划符合相关法律、法规和政策规定</t>
  </si>
  <si>
    <t>报批镇域片区国土空间总体规划，报批工作符合相关法律、法规和政策规定</t>
  </si>
  <si>
    <t>采购防火物资合格率</t>
  </si>
  <si>
    <t>≥90%</t>
  </si>
  <si>
    <t>≥95%</t>
  </si>
  <si>
    <t>各项工作任务按时完成率</t>
  </si>
  <si>
    <t>保障地灾防治实施区域受益人利益</t>
  </si>
  <si>
    <t>优</t>
    <phoneticPr fontId="25" type="noConversion"/>
  </si>
  <si>
    <t>公众生态环境保护意识</t>
  </si>
  <si>
    <t>促进本县经济发展</t>
  </si>
  <si>
    <t>自然资源保护影响力</t>
  </si>
  <si>
    <t xml:space="preserve">控制林业有害生物蔓延扩散
</t>
  </si>
  <si>
    <t>遏制耕地“非农化”、防止“非粮化”</t>
  </si>
  <si>
    <t>保障矿产资源合理开发利用</t>
  </si>
  <si>
    <t>受益群众满意度</t>
  </si>
  <si>
    <t>被征地农户满意度</t>
  </si>
  <si>
    <t>林区群众和林业生产经营单位满意度</t>
  </si>
  <si>
    <t>社会公众满意度</t>
  </si>
  <si>
    <t>≥80%</t>
  </si>
  <si>
    <t>自然资源保护宣传普及率</t>
    <phoneticPr fontId="25" type="noConversion"/>
  </si>
  <si>
    <t>维护林区生态安全和生物多样性</t>
  </si>
  <si>
    <t>优</t>
    <phoneticPr fontId="25" type="noConversion"/>
  </si>
  <si>
    <t>≥100%</t>
    <phoneticPr fontId="25" type="noConversion"/>
  </si>
  <si>
    <t>≥95%</t>
    <phoneticPr fontId="25" type="noConversion"/>
  </si>
  <si>
    <t>≤4567.7万元</t>
    <phoneticPr fontId="25" type="noConversion"/>
  </si>
  <si>
    <t>≤22万元</t>
    <phoneticPr fontId="25" type="noConversion"/>
  </si>
  <si>
    <t>≥2次</t>
    <phoneticPr fontId="25" type="noConversion"/>
  </si>
  <si>
    <t>≥5000亩</t>
    <phoneticPr fontId="25" type="noConversion"/>
  </si>
  <si>
    <t>定性优</t>
    <phoneticPr fontId="25" type="noConversion"/>
  </si>
  <si>
    <t>≥2.46万亩</t>
    <phoneticPr fontId="25" type="noConversion"/>
  </si>
  <si>
    <t>≥80人</t>
    <phoneticPr fontId="25" type="noConversion"/>
  </si>
  <si>
    <t>＝40000亩</t>
    <phoneticPr fontId="25" type="noConversion"/>
  </si>
  <si>
    <t>≥5.7万亩</t>
    <phoneticPr fontId="25" type="noConversion"/>
  </si>
  <si>
    <t>≥7.2万亩</t>
    <phoneticPr fontId="25" type="noConversion"/>
  </si>
  <si>
    <t>＝71株</t>
    <phoneticPr fontId="25" type="noConversion"/>
  </si>
  <si>
    <t>≥90%</t>
    <phoneticPr fontId="25" type="noConversion"/>
  </si>
  <si>
    <t>＝100%</t>
    <phoneticPr fontId="25" type="noConversion"/>
  </si>
  <si>
    <t>泸县自然资源和规划局</t>
    <phoneticPr fontId="25" type="noConversion"/>
  </si>
  <si>
    <t>2024年单位预算</t>
    <phoneticPr fontId="25" type="noConversion"/>
  </si>
  <si>
    <t>报送日期：2024年4月1日</t>
    <phoneticPr fontId="25" type="noConversion"/>
  </si>
  <si>
    <r>
      <rPr>
        <sz val="11"/>
        <color indexed="8"/>
        <rFont val="Dialog.plain"/>
        <family val="2"/>
      </rPr>
      <t>   </t>
    </r>
    <r>
      <rPr>
        <sz val="11"/>
        <color indexed="8"/>
        <rFont val="宋体"/>
        <family val="3"/>
        <charset val="134"/>
      </rPr>
      <t>遗属补助</t>
    </r>
    <phoneticPr fontId="25" type="noConversion"/>
  </si>
  <si>
    <r>
      <rPr>
        <sz val="11"/>
        <color indexed="8"/>
        <rFont val="Dialog.plain"/>
        <family val="2"/>
      </rPr>
      <t>  </t>
    </r>
    <r>
      <rPr>
        <sz val="11"/>
        <color indexed="8"/>
        <rFont val="宋体"/>
        <family val="3"/>
        <charset val="134"/>
      </rPr>
      <t>奖励金</t>
    </r>
    <phoneticPr fontId="25" type="noConversion"/>
  </si>
  <si>
    <r>
      <rPr>
        <sz val="10"/>
        <color indexed="8"/>
        <rFont val="Dialog.plain"/>
        <family val="2"/>
      </rPr>
      <t>  工资福利支出</t>
    </r>
  </si>
  <si>
    <r>
      <rPr>
        <sz val="10"/>
        <color indexed="8"/>
        <rFont val="Dialog.plain"/>
        <family val="2"/>
      </rPr>
      <t>01</t>
    </r>
  </si>
  <si>
    <r>
      <rPr>
        <sz val="10"/>
        <color indexed="8"/>
        <rFont val="Dialog.plain"/>
        <family val="2"/>
      </rPr>
      <t>   基本工资</t>
    </r>
  </si>
  <si>
    <r>
      <rPr>
        <sz val="10"/>
        <color indexed="8"/>
        <rFont val="Dialog.plain"/>
        <family val="2"/>
      </rPr>
      <t>301</t>
    </r>
  </si>
  <si>
    <r>
      <rPr>
        <sz val="10"/>
        <color indexed="8"/>
        <rFont val="Dialog.plain"/>
        <family val="2"/>
      </rPr>
      <t>    基本工资（行政）</t>
    </r>
  </si>
  <si>
    <r>
      <rPr>
        <sz val="10"/>
        <color indexed="8"/>
        <rFont val="Dialog.plain"/>
        <family val="2"/>
      </rPr>
      <t>    基本工资（事业）</t>
    </r>
  </si>
  <si>
    <r>
      <rPr>
        <sz val="10"/>
        <color indexed="8"/>
        <rFont val="Dialog.plain"/>
        <family val="2"/>
      </rPr>
      <t>02</t>
    </r>
  </si>
  <si>
    <r>
      <rPr>
        <sz val="10"/>
        <color indexed="8"/>
        <rFont val="Dialog.plain"/>
        <family val="2"/>
      </rPr>
      <t>   津贴补贴</t>
    </r>
  </si>
  <si>
    <r>
      <rPr>
        <sz val="10"/>
        <color indexed="8"/>
        <rFont val="Dialog.plain"/>
        <family val="2"/>
      </rPr>
      <t>    津贴补贴（行政）</t>
    </r>
  </si>
  <si>
    <r>
      <rPr>
        <sz val="10"/>
        <color indexed="8"/>
        <rFont val="Dialog.plain"/>
        <family val="2"/>
      </rPr>
      <t>    津贴补贴（泸县事业）</t>
    </r>
  </si>
  <si>
    <r>
      <rPr>
        <sz val="10"/>
        <color indexed="8"/>
        <rFont val="Dialog.plain"/>
        <family val="2"/>
      </rPr>
      <t>03</t>
    </r>
  </si>
  <si>
    <r>
      <rPr>
        <sz val="10"/>
        <color indexed="8"/>
        <rFont val="Dialog.plain"/>
        <family val="2"/>
      </rPr>
      <t>   奖金</t>
    </r>
  </si>
  <si>
    <r>
      <rPr>
        <sz val="10"/>
        <color indexed="8"/>
        <rFont val="Dialog.plain"/>
        <family val="2"/>
      </rPr>
      <t>    公务员基础绩效奖</t>
    </r>
  </si>
  <si>
    <r>
      <rPr>
        <sz val="10"/>
        <color indexed="8"/>
        <rFont val="Dialog.plain"/>
        <family val="2"/>
      </rPr>
      <t>    年终一次性奖金</t>
    </r>
  </si>
  <si>
    <r>
      <rPr>
        <sz val="10"/>
        <color indexed="8"/>
        <rFont val="Dialog.plain"/>
        <family val="2"/>
      </rPr>
      <t>07</t>
    </r>
  </si>
  <si>
    <r>
      <rPr>
        <sz val="10"/>
        <color indexed="8"/>
        <rFont val="Dialog.plain"/>
        <family val="2"/>
      </rPr>
      <t>   绩效工资</t>
    </r>
  </si>
  <si>
    <r>
      <rPr>
        <sz val="10"/>
        <color indexed="8"/>
        <rFont val="Dialog.plain"/>
        <family val="2"/>
      </rPr>
      <t>    事业绩效工资</t>
    </r>
  </si>
  <si>
    <r>
      <rPr>
        <sz val="10"/>
        <color indexed="8"/>
        <rFont val="Dialog.plain"/>
        <family val="2"/>
      </rPr>
      <t>    事业其他绩效</t>
    </r>
  </si>
  <si>
    <r>
      <rPr>
        <sz val="10"/>
        <color indexed="8"/>
        <rFont val="Dialog.plain"/>
        <family val="2"/>
      </rPr>
      <t>    事业人员基础绩效奖</t>
    </r>
  </si>
  <si>
    <r>
      <rPr>
        <sz val="10"/>
        <color indexed="8"/>
        <rFont val="Dialog.plain"/>
        <family val="2"/>
      </rPr>
      <t>08</t>
    </r>
  </si>
  <si>
    <r>
      <rPr>
        <sz val="10"/>
        <color indexed="8"/>
        <rFont val="Dialog.plain"/>
        <family val="2"/>
      </rPr>
      <t>   机关事业单位基本养老保险缴费</t>
    </r>
  </si>
  <si>
    <r>
      <rPr>
        <sz val="10"/>
        <color indexed="8"/>
        <rFont val="Dialog.plain"/>
        <family val="2"/>
      </rPr>
      <t>    机关事业单位养老保险（行政）</t>
    </r>
  </si>
  <si>
    <r>
      <rPr>
        <sz val="10"/>
        <color indexed="8"/>
        <rFont val="Dialog.plain"/>
        <family val="2"/>
      </rPr>
      <t>    机关事业单位养老保险（事业）</t>
    </r>
  </si>
  <si>
    <r>
      <rPr>
        <sz val="10"/>
        <color indexed="8"/>
        <rFont val="Dialog.plain"/>
        <family val="2"/>
      </rPr>
      <t>10</t>
    </r>
  </si>
  <si>
    <r>
      <rPr>
        <sz val="10"/>
        <color indexed="8"/>
        <rFont val="Dialog.plain"/>
        <family val="2"/>
      </rPr>
      <t>   职工基本医疗保险缴费</t>
    </r>
  </si>
  <si>
    <r>
      <rPr>
        <sz val="10"/>
        <color indexed="8"/>
        <rFont val="Dialog.plain"/>
        <family val="2"/>
      </rPr>
      <t>    行政人员基本医疗保险</t>
    </r>
  </si>
  <si>
    <r>
      <rPr>
        <sz val="10"/>
        <color indexed="8"/>
        <rFont val="Dialog.plain"/>
        <family val="2"/>
      </rPr>
      <t>    事业人员基本医疗保险</t>
    </r>
  </si>
  <si>
    <r>
      <rPr>
        <sz val="10"/>
        <color indexed="8"/>
        <rFont val="Dialog.plain"/>
        <family val="2"/>
      </rPr>
      <t>11</t>
    </r>
  </si>
  <si>
    <r>
      <rPr>
        <sz val="10"/>
        <color indexed="8"/>
        <rFont val="Dialog.plain"/>
        <family val="2"/>
      </rPr>
      <t>   公务员医疗补助缴费</t>
    </r>
  </si>
  <si>
    <r>
      <rPr>
        <sz val="10"/>
        <color indexed="8"/>
        <rFont val="Dialog.plain"/>
        <family val="2"/>
      </rPr>
      <t>    行政人员补充医疗保险</t>
    </r>
  </si>
  <si>
    <r>
      <rPr>
        <sz val="10"/>
        <color indexed="8"/>
        <rFont val="Dialog.plain"/>
        <family val="2"/>
      </rPr>
      <t>    事业人员补充医疗保险</t>
    </r>
  </si>
  <si>
    <r>
      <rPr>
        <sz val="10"/>
        <color indexed="8"/>
        <rFont val="Dialog.plain"/>
        <family val="2"/>
      </rPr>
      <t>    退休人员补充医保</t>
    </r>
  </si>
  <si>
    <r>
      <rPr>
        <sz val="10"/>
        <color indexed="8"/>
        <rFont val="Dialog.plain"/>
        <family val="2"/>
      </rPr>
      <t>12</t>
    </r>
  </si>
  <si>
    <r>
      <rPr>
        <sz val="10"/>
        <color indexed="8"/>
        <rFont val="Dialog.plain"/>
        <family val="2"/>
      </rPr>
      <t>   其他社会保障缴费</t>
    </r>
  </si>
  <si>
    <r>
      <rPr>
        <sz val="10"/>
        <color indexed="8"/>
        <rFont val="Dialog.plain"/>
        <family val="2"/>
      </rPr>
      <t>    其他社会保障缴费（行政）</t>
    </r>
  </si>
  <si>
    <r>
      <rPr>
        <sz val="10"/>
        <color indexed="8"/>
        <rFont val="Dialog.plain"/>
        <family val="2"/>
      </rPr>
      <t>    其他社会保障缴费（事业）</t>
    </r>
  </si>
  <si>
    <r>
      <rPr>
        <sz val="10"/>
        <color indexed="8"/>
        <rFont val="Dialog.plain"/>
        <family val="2"/>
      </rPr>
      <t>13</t>
    </r>
  </si>
  <si>
    <r>
      <rPr>
        <sz val="10"/>
        <color indexed="8"/>
        <rFont val="Dialog.plain"/>
        <family val="2"/>
      </rPr>
      <t>   住房公积金</t>
    </r>
  </si>
  <si>
    <r>
      <rPr>
        <sz val="10"/>
        <color indexed="8"/>
        <rFont val="Dialog.plain"/>
        <family val="2"/>
      </rPr>
      <t>    住房公积金（行政）</t>
    </r>
  </si>
  <si>
    <r>
      <rPr>
        <sz val="10"/>
        <color indexed="8"/>
        <rFont val="Dialog.plain"/>
        <family val="2"/>
      </rPr>
      <t>    住房公积金（事业）</t>
    </r>
  </si>
  <si>
    <r>
      <rPr>
        <sz val="10"/>
        <color indexed="8"/>
        <rFont val="Dialog.plain"/>
        <family val="2"/>
      </rPr>
      <t>99</t>
    </r>
  </si>
  <si>
    <r>
      <rPr>
        <sz val="10"/>
        <color indexed="8"/>
        <rFont val="Dialog.plain"/>
        <family val="2"/>
      </rPr>
      <t>   其他工资福利支出</t>
    </r>
  </si>
  <si>
    <r>
      <rPr>
        <sz val="10"/>
        <color indexed="8"/>
        <rFont val="Dialog.plain"/>
        <family val="2"/>
      </rPr>
      <t>    编外聘用人员经费</t>
    </r>
  </si>
  <si>
    <r>
      <rPr>
        <sz val="10"/>
        <color indexed="8"/>
        <rFont val="Dialog.plain"/>
        <family val="2"/>
      </rPr>
      <t>  商品和服务支出</t>
    </r>
  </si>
  <si>
    <r>
      <rPr>
        <sz val="10"/>
        <color indexed="8"/>
        <rFont val="Dialog.plain"/>
        <family val="2"/>
      </rPr>
      <t>   办公费</t>
    </r>
  </si>
  <si>
    <r>
      <rPr>
        <sz val="10"/>
        <color indexed="8"/>
        <rFont val="Dialog.plain"/>
        <family val="2"/>
      </rPr>
      <t>   印刷费</t>
    </r>
  </si>
  <si>
    <r>
      <rPr>
        <sz val="10"/>
        <color indexed="8"/>
        <rFont val="Dialog.plain"/>
        <family val="2"/>
      </rPr>
      <t>04</t>
    </r>
  </si>
  <si>
    <r>
      <rPr>
        <sz val="10"/>
        <color indexed="8"/>
        <rFont val="Dialog.plain"/>
        <family val="2"/>
      </rPr>
      <t>   手续费</t>
    </r>
  </si>
  <si>
    <r>
      <rPr>
        <sz val="10"/>
        <color indexed="8"/>
        <rFont val="Dialog.plain"/>
        <family val="2"/>
      </rPr>
      <t>05</t>
    </r>
  </si>
  <si>
    <r>
      <rPr>
        <sz val="10"/>
        <color indexed="8"/>
        <rFont val="Dialog.plain"/>
        <family val="2"/>
      </rPr>
      <t>   水费</t>
    </r>
  </si>
  <si>
    <r>
      <rPr>
        <sz val="10"/>
        <color indexed="8"/>
        <rFont val="Dialog.plain"/>
        <family val="2"/>
      </rPr>
      <t>06</t>
    </r>
  </si>
  <si>
    <r>
      <rPr>
        <sz val="10"/>
        <color indexed="8"/>
        <rFont val="Dialog.plain"/>
        <family val="2"/>
      </rPr>
      <t>   电费</t>
    </r>
  </si>
  <si>
    <r>
      <rPr>
        <sz val="10"/>
        <color indexed="8"/>
        <rFont val="Dialog.plain"/>
        <family val="2"/>
      </rPr>
      <t>   邮电费</t>
    </r>
  </si>
  <si>
    <r>
      <rPr>
        <sz val="10"/>
        <color indexed="8"/>
        <rFont val="Dialog.plain"/>
        <family val="2"/>
      </rPr>
      <t>09</t>
    </r>
  </si>
  <si>
    <r>
      <rPr>
        <sz val="10"/>
        <color indexed="8"/>
        <rFont val="Dialog.plain"/>
        <family val="2"/>
      </rPr>
      <t>   物业管理费</t>
    </r>
  </si>
  <si>
    <r>
      <rPr>
        <sz val="10"/>
        <color indexed="8"/>
        <rFont val="Dialog.plain"/>
        <family val="2"/>
      </rPr>
      <t>   差旅费</t>
    </r>
  </si>
  <si>
    <r>
      <rPr>
        <sz val="10"/>
        <color indexed="8"/>
        <rFont val="Dialog.plain"/>
        <family val="2"/>
      </rPr>
      <t>   维修（护）费</t>
    </r>
  </si>
  <si>
    <r>
      <rPr>
        <sz val="10"/>
        <color indexed="8"/>
        <rFont val="Dialog.plain"/>
        <family val="2"/>
      </rPr>
      <t>15</t>
    </r>
  </si>
  <si>
    <r>
      <rPr>
        <sz val="10"/>
        <color indexed="8"/>
        <rFont val="Dialog.plain"/>
        <family val="2"/>
      </rPr>
      <t>   会议费</t>
    </r>
  </si>
  <si>
    <r>
      <rPr>
        <sz val="10"/>
        <color indexed="8"/>
        <rFont val="Dialog.plain"/>
        <family val="2"/>
      </rPr>
      <t>17</t>
    </r>
  </si>
  <si>
    <r>
      <rPr>
        <sz val="10"/>
        <color indexed="8"/>
        <rFont val="Dialog.plain"/>
        <family val="2"/>
      </rPr>
      <t>   公务接待费</t>
    </r>
  </si>
  <si>
    <r>
      <rPr>
        <sz val="10"/>
        <color indexed="8"/>
        <rFont val="Dialog.plain"/>
        <family val="2"/>
      </rPr>
      <t>26</t>
    </r>
  </si>
  <si>
    <r>
      <rPr>
        <sz val="10"/>
        <color indexed="8"/>
        <rFont val="Dialog.plain"/>
        <family val="2"/>
      </rPr>
      <t>   劳务费</t>
    </r>
  </si>
  <si>
    <r>
      <rPr>
        <sz val="10"/>
        <color indexed="8"/>
        <rFont val="Dialog.plain"/>
        <family val="2"/>
      </rPr>
      <t>27</t>
    </r>
  </si>
  <si>
    <r>
      <rPr>
        <sz val="10"/>
        <color indexed="8"/>
        <rFont val="Dialog.plain"/>
        <family val="2"/>
      </rPr>
      <t>   委托业务费</t>
    </r>
  </si>
  <si>
    <r>
      <rPr>
        <sz val="10"/>
        <color indexed="8"/>
        <rFont val="Dialog.plain"/>
        <family val="2"/>
      </rPr>
      <t>28</t>
    </r>
  </si>
  <si>
    <r>
      <rPr>
        <sz val="10"/>
        <color indexed="8"/>
        <rFont val="Dialog.plain"/>
        <family val="2"/>
      </rPr>
      <t>   工会经费</t>
    </r>
  </si>
  <si>
    <r>
      <rPr>
        <sz val="10"/>
        <color indexed="8"/>
        <rFont val="Dialog.plain"/>
        <family val="2"/>
      </rPr>
      <t>29</t>
    </r>
  </si>
  <si>
    <r>
      <rPr>
        <sz val="10"/>
        <color indexed="8"/>
        <rFont val="Dialog.plain"/>
        <family val="2"/>
      </rPr>
      <t>   福利费</t>
    </r>
  </si>
  <si>
    <r>
      <rPr>
        <sz val="10"/>
        <color indexed="8"/>
        <rFont val="Dialog.plain"/>
        <family val="2"/>
      </rPr>
      <t>31</t>
    </r>
  </si>
  <si>
    <r>
      <rPr>
        <sz val="10"/>
        <color indexed="8"/>
        <rFont val="Dialog.plain"/>
        <family val="2"/>
      </rPr>
      <t>   公务用车运行维护费</t>
    </r>
  </si>
  <si>
    <r>
      <rPr>
        <sz val="10"/>
        <color indexed="8"/>
        <rFont val="Dialog.plain"/>
        <family val="2"/>
      </rPr>
      <t>39</t>
    </r>
  </si>
  <si>
    <r>
      <rPr>
        <sz val="10"/>
        <color indexed="8"/>
        <rFont val="Dialog.plain"/>
        <family val="2"/>
      </rPr>
      <t>   其他交通费用</t>
    </r>
  </si>
  <si>
    <r>
      <rPr>
        <sz val="10"/>
        <color indexed="8"/>
        <rFont val="Dialog.plain"/>
        <family val="2"/>
      </rPr>
      <t>302</t>
    </r>
  </si>
  <si>
    <r>
      <rPr>
        <sz val="10"/>
        <color indexed="8"/>
        <rFont val="Dialog.plain"/>
        <family val="2"/>
      </rPr>
      <t>    公务交通补贴</t>
    </r>
  </si>
  <si>
    <r>
      <rPr>
        <sz val="10"/>
        <color indexed="8"/>
        <rFont val="Dialog.plain"/>
        <family val="2"/>
      </rPr>
      <t>    其他交通费用</t>
    </r>
  </si>
  <si>
    <r>
      <rPr>
        <sz val="10"/>
        <color indexed="8"/>
        <rFont val="Dialog.plain"/>
        <family val="2"/>
      </rPr>
      <t>   其他商品和服务支出</t>
    </r>
  </si>
  <si>
    <r>
      <rPr>
        <sz val="10"/>
        <color indexed="8"/>
        <rFont val="Dialog.plain"/>
        <family val="2"/>
      </rPr>
      <t>    基层党组织活动费</t>
    </r>
  </si>
  <si>
    <r>
      <rPr>
        <sz val="10"/>
        <color indexed="8"/>
        <rFont val="Dialog.plain"/>
        <family val="2"/>
      </rPr>
      <t>    离退休人员公用经费</t>
    </r>
  </si>
  <si>
    <r>
      <rPr>
        <sz val="10"/>
        <color indexed="8"/>
        <rFont val="Dialog.plain"/>
        <family val="2"/>
      </rPr>
      <t>    其他商品和服务支出</t>
    </r>
  </si>
  <si>
    <r>
      <rPr>
        <sz val="10"/>
        <color indexed="8"/>
        <rFont val="Dialog.plain"/>
        <family val="2"/>
      </rPr>
      <t>  对个人和家庭的补助</t>
    </r>
  </si>
  <si>
    <r>
      <rPr>
        <sz val="10"/>
        <color indexed="8"/>
        <rFont val="Dialog.plain"/>
        <family val="2"/>
      </rPr>
      <t>   生活补助</t>
    </r>
  </si>
  <si>
    <r>
      <rPr>
        <sz val="10"/>
        <color indexed="8"/>
        <rFont val="Dialog.plain"/>
        <family val="2"/>
      </rPr>
      <t>303</t>
    </r>
  </si>
  <si>
    <r>
      <rPr>
        <sz val="10"/>
        <color indexed="8"/>
        <rFont val="Dialog.plain"/>
        <family val="2"/>
      </rPr>
      <t>    遗属补助</t>
    </r>
  </si>
  <si>
    <r>
      <rPr>
        <sz val="10"/>
        <color indexed="8"/>
        <rFont val="Dialog.plain"/>
        <family val="2"/>
      </rPr>
      <t>   奖励金</t>
    </r>
  </si>
  <si>
    <r>
      <rPr>
        <sz val="10"/>
        <color indexed="8"/>
        <rFont val="Dialog.plain"/>
        <family val="2"/>
      </rPr>
      <t>  资本性支出</t>
    </r>
  </si>
  <si>
    <r>
      <rPr>
        <sz val="10"/>
        <color indexed="8"/>
        <rFont val="Dialog.plain"/>
        <family val="2"/>
      </rPr>
      <t>   办公设备购置</t>
    </r>
  </si>
</sst>
</file>

<file path=xl/styles.xml><?xml version="1.0" encoding="utf-8"?>
<styleSheet xmlns="http://schemas.openxmlformats.org/spreadsheetml/2006/main">
  <numFmts count="1">
    <numFmt numFmtId="176" formatCode="#,##0.0000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Dialog.plain"/>
      <family val="2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Calibri"/>
      <family val="2"/>
    </font>
    <font>
      <sz val="9"/>
      <color theme="1"/>
      <name val="仿宋_GB2312"/>
      <charset val="134"/>
    </font>
    <font>
      <sz val="9.5"/>
      <color rgb="FF000000"/>
      <name val="Arial"/>
      <family val="2"/>
    </font>
    <font>
      <sz val="9.5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SimSun"/>
      <charset val="134"/>
    </font>
    <font>
      <sz val="10"/>
      <color indexed="8"/>
      <name val="宋体"/>
      <family val="3"/>
      <charset val="134"/>
      <scheme val="minor"/>
    </font>
    <font>
      <sz val="10"/>
      <name val="simhei"/>
      <family val="3"/>
    </font>
    <font>
      <sz val="10"/>
      <color indexed="8"/>
      <name val="Dialog.plai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5" fillId="0" borderId="9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6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1" fillId="0" borderId="0" xfId="0" applyNumberFormat="1" applyFont="1" applyFill="1" applyBorder="1" applyAlignment="1"/>
    <xf numFmtId="176" fontId="22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/>
    </xf>
    <xf numFmtId="0" fontId="26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 vertical="center"/>
    </xf>
    <xf numFmtId="49" fontId="30" fillId="0" borderId="2" xfId="0" applyNumberFormat="1" applyFont="1" applyFill="1" applyBorder="1" applyAlignment="1" applyProtection="1">
      <alignment horizontal="left" vertical="center"/>
      <protection locked="0"/>
    </xf>
    <xf numFmtId="49" fontId="3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2" xfId="0" applyNumberFormat="1" applyFont="1" applyFill="1" applyBorder="1" applyAlignment="1" applyProtection="1">
      <alignment horizontal="right" vertical="center"/>
      <protection locked="0"/>
    </xf>
    <xf numFmtId="49" fontId="30" fillId="0" borderId="2" xfId="0" applyNumberFormat="1" applyFont="1" applyFill="1" applyBorder="1" applyAlignment="1" applyProtection="1">
      <alignment horizontal="right" vertical="center"/>
      <protection locked="0"/>
    </xf>
    <xf numFmtId="1" fontId="30" fillId="0" borderId="2" xfId="0" applyNumberFormat="1" applyFont="1" applyFill="1" applyBorder="1" applyAlignment="1" applyProtection="1">
      <alignment horizontal="right" vertical="center"/>
      <protection locked="0"/>
    </xf>
    <xf numFmtId="0" fontId="33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4&#24180;&#32489;&#25928;&#30446;&#26631;&#30003;&#25253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745;&#36164;&#26009;/&#39044;&#31639;&#12289;&#20915;&#31639;/&#39044;&#20915;&#31639;/2024&#24180;&#39044;&#31639;/&#33258;&#35268;&#20013;&#24515;-2024&#24180;&#19977;&#20844;&#32463;&#36153;&#12289;&#32463;&#24120;&#24615;&#39033;&#30446;&#12289;&#32489;&#25928;&#30446;&#26631;&#34920;&#12289;2024&#24180;&#26032;&#22686;&#36164;&#20135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部门整体支出绩效目标"/>
      <sheetName val="单位项目支出绩效目标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三公经费预算表"/>
      <sheetName val="经常性项目表"/>
      <sheetName val="绩效目标表"/>
      <sheetName val="参考资料-绩效指标"/>
      <sheetName val="县级部门2024年资产购置预算建议表"/>
      <sheetName val="编制说明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view="pageBreakPreview" zoomScaleSheetLayoutView="100" workbookViewId="0">
      <selection activeCell="A4" sqref="A4"/>
    </sheetView>
  </sheetViews>
  <sheetFormatPr defaultColWidth="8.125" defaultRowHeight="14.25"/>
  <cols>
    <col min="1" max="1" width="145.625" style="72" customWidth="1"/>
    <col min="2" max="16384" width="8.125" style="72"/>
  </cols>
  <sheetData>
    <row r="1" spans="1:1" ht="29.1" customHeight="1">
      <c r="A1" s="73"/>
    </row>
    <row r="2" spans="1:1" ht="29.1" customHeight="1"/>
    <row r="3" spans="1:1" ht="63.75" customHeight="1">
      <c r="A3" s="74" t="s">
        <v>400</v>
      </c>
    </row>
    <row r="4" spans="1:1" ht="107.25" customHeight="1">
      <c r="A4" s="75" t="s">
        <v>401</v>
      </c>
    </row>
    <row r="5" spans="1:1" ht="16.5" customHeight="1">
      <c r="A5" s="76"/>
    </row>
    <row r="6" spans="1:1" ht="82.5" customHeight="1">
      <c r="A6" s="77" t="s">
        <v>402</v>
      </c>
    </row>
  </sheetData>
  <phoneticPr fontId="25" type="noConversion"/>
  <printOptions horizontalCentered="1"/>
  <pageMargins left="0.59055118110236227" right="0.59055118110236227" top="1.5748031496062993" bottom="0.78740157480314965" header="0.51181102362204722" footer="0.51181102362204722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13" sqref="E13"/>
    </sheetView>
  </sheetViews>
  <sheetFormatPr defaultColWidth="10" defaultRowHeight="13.5"/>
  <cols>
    <col min="1" max="1" width="1.5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" style="13" customWidth="1"/>
    <col min="7" max="11" width="9.75" style="13" customWidth="1"/>
    <col min="12" max="16384" width="10" style="13"/>
  </cols>
  <sheetData>
    <row r="1" spans="1:6" s="61" customFormat="1" ht="24.95" customHeight="1">
      <c r="A1" s="2"/>
      <c r="B1" s="2" t="s">
        <v>0</v>
      </c>
      <c r="C1" s="62"/>
      <c r="D1" s="2"/>
      <c r="E1" s="63" t="s">
        <v>1</v>
      </c>
      <c r="F1" s="64" t="s">
        <v>2</v>
      </c>
    </row>
    <row r="2" spans="1:6" ht="22.9" customHeight="1">
      <c r="A2" s="53"/>
      <c r="B2" s="95" t="s">
        <v>3</v>
      </c>
      <c r="C2" s="95"/>
      <c r="D2" s="95"/>
      <c r="E2" s="95"/>
      <c r="F2" s="58"/>
    </row>
    <row r="3" spans="1:6" ht="19.5" customHeight="1">
      <c r="A3" s="54"/>
      <c r="B3" s="19" t="s">
        <v>192</v>
      </c>
      <c r="C3" s="49"/>
      <c r="D3" s="49"/>
      <c r="E3" s="55" t="s">
        <v>5</v>
      </c>
      <c r="F3" s="59"/>
    </row>
    <row r="4" spans="1:6" ht="26.1" customHeight="1">
      <c r="A4" s="56"/>
      <c r="B4" s="96" t="s">
        <v>6</v>
      </c>
      <c r="C4" s="96"/>
      <c r="D4" s="96" t="s">
        <v>7</v>
      </c>
      <c r="E4" s="96"/>
      <c r="F4" s="51"/>
    </row>
    <row r="5" spans="1:6" ht="26.1" customHeight="1">
      <c r="A5" s="56"/>
      <c r="B5" s="78" t="s">
        <v>8</v>
      </c>
      <c r="C5" s="78" t="s">
        <v>9</v>
      </c>
      <c r="D5" s="78" t="s">
        <v>8</v>
      </c>
      <c r="E5" s="78" t="s">
        <v>9</v>
      </c>
      <c r="F5" s="51"/>
    </row>
    <row r="6" spans="1:6" ht="26.1" customHeight="1">
      <c r="A6" s="97"/>
      <c r="B6" s="33" t="s">
        <v>10</v>
      </c>
      <c r="C6" s="94">
        <v>3985.6</v>
      </c>
      <c r="D6" s="33" t="s">
        <v>11</v>
      </c>
      <c r="E6" s="34"/>
      <c r="F6" s="30"/>
    </row>
    <row r="7" spans="1:6" ht="26.1" customHeight="1">
      <c r="A7" s="97"/>
      <c r="B7" s="33" t="s">
        <v>12</v>
      </c>
      <c r="C7" s="34"/>
      <c r="D7" s="33" t="s">
        <v>13</v>
      </c>
      <c r="E7" s="34"/>
      <c r="F7" s="30"/>
    </row>
    <row r="8" spans="1:6" ht="26.1" customHeight="1">
      <c r="A8" s="97"/>
      <c r="B8" s="33" t="s">
        <v>14</v>
      </c>
      <c r="C8" s="34"/>
      <c r="D8" s="33" t="s">
        <v>15</v>
      </c>
      <c r="E8" s="34"/>
      <c r="F8" s="30"/>
    </row>
    <row r="9" spans="1:6" ht="26.1" customHeight="1">
      <c r="A9" s="97"/>
      <c r="B9" s="33" t="s">
        <v>16</v>
      </c>
      <c r="C9" s="34"/>
      <c r="D9" s="33" t="s">
        <v>17</v>
      </c>
      <c r="E9" s="34"/>
      <c r="F9" s="30"/>
    </row>
    <row r="10" spans="1:6" ht="26.1" customHeight="1">
      <c r="A10" s="97"/>
      <c r="B10" s="33" t="s">
        <v>18</v>
      </c>
      <c r="C10" s="34"/>
      <c r="D10" s="33" t="s">
        <v>19</v>
      </c>
      <c r="E10" s="34"/>
      <c r="F10" s="30"/>
    </row>
    <row r="11" spans="1:6" ht="26.1" customHeight="1">
      <c r="A11" s="97"/>
      <c r="B11" s="33" t="s">
        <v>20</v>
      </c>
      <c r="C11" s="34"/>
      <c r="D11" s="33" t="s">
        <v>21</v>
      </c>
      <c r="E11" s="34"/>
      <c r="F11" s="30"/>
    </row>
    <row r="12" spans="1:6" ht="26.1" customHeight="1">
      <c r="A12" s="97"/>
      <c r="B12" s="33" t="s">
        <v>22</v>
      </c>
      <c r="C12" s="34"/>
      <c r="D12" s="33" t="s">
        <v>23</v>
      </c>
      <c r="E12" s="34"/>
      <c r="F12" s="30"/>
    </row>
    <row r="13" spans="1:6" ht="26.1" customHeight="1">
      <c r="A13" s="97"/>
      <c r="B13" s="33" t="s">
        <v>22</v>
      </c>
      <c r="C13" s="34"/>
      <c r="D13" s="33" t="s">
        <v>24</v>
      </c>
      <c r="E13" s="94">
        <v>365.79</v>
      </c>
      <c r="F13" s="30"/>
    </row>
    <row r="14" spans="1:6" ht="26.1" customHeight="1">
      <c r="A14" s="97"/>
      <c r="B14" s="33" t="s">
        <v>22</v>
      </c>
      <c r="C14" s="34"/>
      <c r="D14" s="33" t="s">
        <v>25</v>
      </c>
      <c r="E14" s="34"/>
      <c r="F14" s="30"/>
    </row>
    <row r="15" spans="1:6" ht="26.1" customHeight="1">
      <c r="A15" s="97"/>
      <c r="B15" s="33" t="s">
        <v>22</v>
      </c>
      <c r="C15" s="34"/>
      <c r="D15" s="33" t="s">
        <v>26</v>
      </c>
      <c r="E15" s="94">
        <v>155.81</v>
      </c>
      <c r="F15" s="30"/>
    </row>
    <row r="16" spans="1:6" ht="26.1" customHeight="1">
      <c r="A16" s="97"/>
      <c r="B16" s="33" t="s">
        <v>22</v>
      </c>
      <c r="C16" s="34"/>
      <c r="D16" s="33" t="s">
        <v>27</v>
      </c>
      <c r="E16" s="34"/>
      <c r="F16" s="30"/>
    </row>
    <row r="17" spans="1:6" ht="26.1" customHeight="1">
      <c r="A17" s="97"/>
      <c r="B17" s="33" t="s">
        <v>22</v>
      </c>
      <c r="C17" s="34"/>
      <c r="D17" s="33" t="s">
        <v>28</v>
      </c>
      <c r="E17" s="34"/>
      <c r="F17" s="30"/>
    </row>
    <row r="18" spans="1:6" ht="26.1" customHeight="1">
      <c r="A18" s="97"/>
      <c r="B18" s="33" t="s">
        <v>22</v>
      </c>
      <c r="C18" s="34"/>
      <c r="D18" s="33" t="s">
        <v>29</v>
      </c>
      <c r="E18" s="34"/>
      <c r="F18" s="30"/>
    </row>
    <row r="19" spans="1:6" ht="26.1" customHeight="1">
      <c r="A19" s="97"/>
      <c r="B19" s="33" t="s">
        <v>22</v>
      </c>
      <c r="C19" s="34"/>
      <c r="D19" s="33" t="s">
        <v>30</v>
      </c>
      <c r="E19" s="34"/>
      <c r="F19" s="30"/>
    </row>
    <row r="20" spans="1:6" ht="26.1" customHeight="1">
      <c r="A20" s="97"/>
      <c r="B20" s="33" t="s">
        <v>22</v>
      </c>
      <c r="C20" s="34"/>
      <c r="D20" s="33" t="s">
        <v>31</v>
      </c>
      <c r="E20" s="34"/>
      <c r="F20" s="30"/>
    </row>
    <row r="21" spans="1:6" ht="26.1" customHeight="1">
      <c r="A21" s="97"/>
      <c r="B21" s="33" t="s">
        <v>22</v>
      </c>
      <c r="C21" s="34"/>
      <c r="D21" s="33" t="s">
        <v>32</v>
      </c>
      <c r="E21" s="34"/>
      <c r="F21" s="30"/>
    </row>
    <row r="22" spans="1:6" ht="26.1" customHeight="1">
      <c r="A22" s="97"/>
      <c r="B22" s="33" t="s">
        <v>22</v>
      </c>
      <c r="C22" s="34"/>
      <c r="D22" s="33" t="s">
        <v>33</v>
      </c>
      <c r="E22" s="34"/>
      <c r="F22" s="30"/>
    </row>
    <row r="23" spans="1:6" ht="26.1" customHeight="1">
      <c r="A23" s="97"/>
      <c r="B23" s="33" t="s">
        <v>22</v>
      </c>
      <c r="C23" s="34"/>
      <c r="D23" s="33" t="s">
        <v>34</v>
      </c>
      <c r="E23" s="34"/>
      <c r="F23" s="30"/>
    </row>
    <row r="24" spans="1:6" ht="26.1" customHeight="1">
      <c r="A24" s="97"/>
      <c r="B24" s="33" t="s">
        <v>22</v>
      </c>
      <c r="C24" s="34"/>
      <c r="D24" s="33" t="s">
        <v>35</v>
      </c>
      <c r="E24" s="94">
        <f>4496.88-1307.22</f>
        <v>3189.66</v>
      </c>
      <c r="F24" s="30"/>
    </row>
    <row r="25" spans="1:6" ht="26.1" customHeight="1">
      <c r="A25" s="97"/>
      <c r="B25" s="33" t="s">
        <v>22</v>
      </c>
      <c r="C25" s="34"/>
      <c r="D25" s="33" t="s">
        <v>36</v>
      </c>
      <c r="E25" s="94">
        <v>274.33999999999997</v>
      </c>
      <c r="F25" s="30"/>
    </row>
    <row r="26" spans="1:6" ht="26.1" customHeight="1">
      <c r="A26" s="97"/>
      <c r="B26" s="33" t="s">
        <v>22</v>
      </c>
      <c r="C26" s="34"/>
      <c r="D26" s="33" t="s">
        <v>37</v>
      </c>
      <c r="E26" s="34"/>
      <c r="F26" s="30"/>
    </row>
    <row r="27" spans="1:6" ht="26.1" customHeight="1">
      <c r="A27" s="97"/>
      <c r="B27" s="33" t="s">
        <v>22</v>
      </c>
      <c r="C27" s="34"/>
      <c r="D27" s="33" t="s">
        <v>38</v>
      </c>
      <c r="E27" s="34"/>
      <c r="F27" s="30"/>
    </row>
    <row r="28" spans="1:6" ht="26.1" customHeight="1">
      <c r="A28" s="97"/>
      <c r="B28" s="33" t="s">
        <v>22</v>
      </c>
      <c r="C28" s="34"/>
      <c r="D28" s="33" t="s">
        <v>39</v>
      </c>
      <c r="E28" s="34"/>
      <c r="F28" s="30"/>
    </row>
    <row r="29" spans="1:6" ht="26.1" customHeight="1">
      <c r="A29" s="97"/>
      <c r="B29" s="33" t="s">
        <v>22</v>
      </c>
      <c r="C29" s="34"/>
      <c r="D29" s="33" t="s">
        <v>40</v>
      </c>
      <c r="E29" s="34"/>
      <c r="F29" s="30"/>
    </row>
    <row r="30" spans="1:6" ht="26.1" customHeight="1">
      <c r="A30" s="97"/>
      <c r="B30" s="33" t="s">
        <v>22</v>
      </c>
      <c r="C30" s="34"/>
      <c r="D30" s="33" t="s">
        <v>41</v>
      </c>
      <c r="E30" s="34"/>
      <c r="F30" s="30"/>
    </row>
    <row r="31" spans="1:6" ht="26.1" customHeight="1">
      <c r="A31" s="97"/>
      <c r="B31" s="33" t="s">
        <v>22</v>
      </c>
      <c r="C31" s="34"/>
      <c r="D31" s="33" t="s">
        <v>42</v>
      </c>
      <c r="E31" s="34"/>
      <c r="F31" s="30"/>
    </row>
    <row r="32" spans="1:6" ht="26.1" customHeight="1">
      <c r="A32" s="97"/>
      <c r="B32" s="33" t="s">
        <v>22</v>
      </c>
      <c r="C32" s="34"/>
      <c r="D32" s="33" t="s">
        <v>43</v>
      </c>
      <c r="E32" s="34"/>
      <c r="F32" s="30"/>
    </row>
    <row r="33" spans="1:6" ht="26.1" customHeight="1">
      <c r="A33" s="97"/>
      <c r="B33" s="33" t="s">
        <v>22</v>
      </c>
      <c r="C33" s="34"/>
      <c r="D33" s="33" t="s">
        <v>44</v>
      </c>
      <c r="E33" s="34"/>
      <c r="F33" s="30"/>
    </row>
    <row r="34" spans="1:6" ht="26.1" customHeight="1">
      <c r="A34" s="97"/>
      <c r="B34" s="33" t="s">
        <v>22</v>
      </c>
      <c r="C34" s="34"/>
      <c r="D34" s="33" t="s">
        <v>45</v>
      </c>
      <c r="E34" s="34"/>
      <c r="F34" s="30"/>
    </row>
    <row r="35" spans="1:6" ht="26.1" customHeight="1">
      <c r="A35" s="97"/>
      <c r="B35" s="33" t="s">
        <v>22</v>
      </c>
      <c r="C35" s="34"/>
      <c r="D35" s="33" t="s">
        <v>46</v>
      </c>
      <c r="E35" s="34"/>
      <c r="F35" s="30"/>
    </row>
    <row r="36" spans="1:6" ht="26.1" customHeight="1">
      <c r="A36" s="24"/>
      <c r="B36" s="78" t="s">
        <v>47</v>
      </c>
      <c r="C36" s="25">
        <f>SUM(C6:C35)</f>
        <v>3985.6</v>
      </c>
      <c r="D36" s="78" t="s">
        <v>48</v>
      </c>
      <c r="E36" s="25">
        <f>SUM(E6:E35)</f>
        <v>3985.6</v>
      </c>
      <c r="F36" s="31"/>
    </row>
    <row r="37" spans="1:6" ht="26.1" customHeight="1">
      <c r="A37" s="21"/>
      <c r="B37" s="33" t="s">
        <v>49</v>
      </c>
      <c r="C37" s="34"/>
      <c r="D37" s="33" t="s">
        <v>50</v>
      </c>
      <c r="E37" s="34"/>
      <c r="F37" s="65"/>
    </row>
    <row r="38" spans="1:6" ht="26.1" customHeight="1">
      <c r="A38" s="66"/>
      <c r="B38" s="33" t="s">
        <v>51</v>
      </c>
      <c r="C38" s="34"/>
      <c r="D38" s="33" t="s">
        <v>52</v>
      </c>
      <c r="E38" s="34"/>
      <c r="F38" s="65"/>
    </row>
    <row r="39" spans="1:6" ht="26.1" customHeight="1">
      <c r="A39" s="66"/>
      <c r="B39" s="67"/>
      <c r="C39" s="67"/>
      <c r="D39" s="33" t="s">
        <v>53</v>
      </c>
      <c r="E39" s="34"/>
      <c r="F39" s="65"/>
    </row>
    <row r="40" spans="1:6" ht="26.1" customHeight="1">
      <c r="A40" s="68"/>
      <c r="B40" s="78" t="s">
        <v>54</v>
      </c>
      <c r="C40" s="25">
        <f>C36</f>
        <v>3985.6</v>
      </c>
      <c r="D40" s="78" t="s">
        <v>55</v>
      </c>
      <c r="E40" s="25">
        <f>E36</f>
        <v>3985.6</v>
      </c>
      <c r="F40" s="69"/>
    </row>
    <row r="41" spans="1:6" ht="9.75" customHeight="1">
      <c r="A41" s="57"/>
      <c r="B41" s="57"/>
      <c r="C41" s="70"/>
      <c r="D41" s="70"/>
      <c r="E41" s="57"/>
      <c r="F41" s="71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workbookViewId="0">
      <pane ySplit="6" topLeftCell="A7" activePane="bottomLeft" state="frozen"/>
      <selection pane="bottomLeft" activeCell="F16" sqref="F16"/>
    </sheetView>
  </sheetViews>
  <sheetFormatPr defaultColWidth="10" defaultRowHeight="13.5"/>
  <cols>
    <col min="1" max="1" width="1.5" style="13" customWidth="1"/>
    <col min="2" max="12" width="15.125" style="13" customWidth="1"/>
    <col min="13" max="13" width="1.5" style="13" customWidth="1"/>
    <col min="14" max="14" width="9.75" style="13" customWidth="1"/>
    <col min="15" max="16384" width="10" style="13"/>
  </cols>
  <sheetData>
    <row r="1" spans="1:13" ht="24.95" customHeight="1">
      <c r="A1" s="14"/>
      <c r="B1" s="2" t="s">
        <v>56</v>
      </c>
      <c r="C1" s="16"/>
      <c r="D1" s="16"/>
      <c r="E1" s="46"/>
      <c r="F1" s="46"/>
      <c r="G1" s="46"/>
      <c r="H1" s="46"/>
      <c r="I1" s="46"/>
      <c r="J1" s="46"/>
      <c r="K1" s="46"/>
      <c r="L1" s="17"/>
      <c r="M1" s="21"/>
    </row>
    <row r="2" spans="1:13" ht="22.9" customHeight="1">
      <c r="A2" s="14"/>
      <c r="B2" s="98" t="s">
        <v>57</v>
      </c>
      <c r="C2" s="99"/>
      <c r="D2" s="99"/>
      <c r="E2" s="99"/>
      <c r="F2" s="99"/>
      <c r="G2" s="99"/>
      <c r="H2" s="99"/>
      <c r="I2" s="99"/>
      <c r="J2" s="99"/>
      <c r="K2" s="99"/>
      <c r="L2" s="100"/>
      <c r="M2" s="21" t="s">
        <v>2</v>
      </c>
    </row>
    <row r="3" spans="1:13" ht="19.5" customHeight="1">
      <c r="A3" s="18"/>
      <c r="B3" s="101" t="s">
        <v>192</v>
      </c>
      <c r="C3" s="101"/>
      <c r="D3" s="47"/>
      <c r="E3" s="18"/>
      <c r="F3" s="47"/>
      <c r="G3" s="47"/>
      <c r="H3" s="47"/>
      <c r="I3" s="47"/>
      <c r="J3" s="47"/>
      <c r="K3" s="47"/>
      <c r="L3" s="20" t="s">
        <v>5</v>
      </c>
      <c r="M3" s="28"/>
    </row>
    <row r="4" spans="1:13" ht="24.4" customHeight="1">
      <c r="A4" s="23"/>
      <c r="B4" s="102" t="s">
        <v>58</v>
      </c>
      <c r="C4" s="102" t="s">
        <v>59</v>
      </c>
      <c r="D4" s="102" t="s">
        <v>60</v>
      </c>
      <c r="E4" s="102" t="s">
        <v>61</v>
      </c>
      <c r="F4" s="102" t="s">
        <v>62</v>
      </c>
      <c r="G4" s="102" t="s">
        <v>63</v>
      </c>
      <c r="H4" s="102" t="s">
        <v>64</v>
      </c>
      <c r="I4" s="102" t="s">
        <v>65</v>
      </c>
      <c r="J4" s="102" t="s">
        <v>66</v>
      </c>
      <c r="K4" s="102" t="s">
        <v>67</v>
      </c>
      <c r="L4" s="102" t="s">
        <v>68</v>
      </c>
      <c r="M4" s="30"/>
    </row>
    <row r="5" spans="1:13" ht="24.4" customHeight="1">
      <c r="A5" s="23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30"/>
    </row>
    <row r="6" spans="1:13" ht="24.4" customHeight="1">
      <c r="A6" s="2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30"/>
    </row>
    <row r="7" spans="1:13" ht="32.1" customHeight="1">
      <c r="A7" s="24"/>
      <c r="B7" s="25">
        <v>3985.6</v>
      </c>
      <c r="C7" s="25"/>
      <c r="D7" s="25">
        <v>3985.6</v>
      </c>
      <c r="E7" s="25"/>
      <c r="F7" s="25"/>
      <c r="G7" s="25"/>
      <c r="H7" s="25"/>
      <c r="I7" s="25"/>
      <c r="J7" s="25"/>
      <c r="K7" s="25"/>
      <c r="L7" s="25"/>
      <c r="M7" s="31"/>
    </row>
    <row r="8" spans="1:13" ht="32.1" customHeight="1">
      <c r="A8" s="24"/>
      <c r="B8" s="25">
        <v>3985.6</v>
      </c>
      <c r="C8" s="25"/>
      <c r="D8" s="25">
        <v>3985.6</v>
      </c>
      <c r="E8" s="25"/>
      <c r="F8" s="25"/>
      <c r="G8" s="25"/>
      <c r="H8" s="25"/>
      <c r="I8" s="25"/>
      <c r="J8" s="25"/>
      <c r="K8" s="25"/>
      <c r="L8" s="25"/>
      <c r="M8" s="31"/>
    </row>
    <row r="9" spans="1:13" ht="32.1" customHeight="1">
      <c r="A9" s="24"/>
      <c r="B9" s="25">
        <v>3985.6</v>
      </c>
      <c r="C9" s="25"/>
      <c r="D9" s="25">
        <v>3985.6</v>
      </c>
      <c r="E9" s="25"/>
      <c r="F9" s="25"/>
      <c r="G9" s="25"/>
      <c r="H9" s="25"/>
      <c r="I9" s="25"/>
      <c r="J9" s="25"/>
      <c r="K9" s="25"/>
      <c r="L9" s="25"/>
      <c r="M9" s="3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5"/>
  <sheetViews>
    <sheetView workbookViewId="0">
      <pane ySplit="6" topLeftCell="A7" activePane="bottomLeft" state="frozen"/>
      <selection pane="bottomLeft" activeCell="B1" sqref="B1:J15"/>
    </sheetView>
  </sheetViews>
  <sheetFormatPr defaultColWidth="10" defaultRowHeight="13.5"/>
  <cols>
    <col min="1" max="1" width="1.5" style="13" customWidth="1"/>
    <col min="2" max="4" width="5.625" style="13" customWidth="1"/>
    <col min="5" max="5" width="37.25" style="13" customWidth="1"/>
    <col min="6" max="9" width="14.125" style="13" customWidth="1"/>
    <col min="10" max="10" width="15.625" style="13" customWidth="1"/>
    <col min="11" max="11" width="1.5" style="13" customWidth="1"/>
    <col min="12" max="14" width="9.75" style="13" customWidth="1"/>
    <col min="15" max="16384" width="10" style="13"/>
  </cols>
  <sheetData>
    <row r="1" spans="1:11 16384:16384" ht="24.95" customHeight="1">
      <c r="A1" s="14"/>
      <c r="B1" s="2" t="s">
        <v>69</v>
      </c>
      <c r="C1" s="14"/>
      <c r="D1" s="14"/>
      <c r="E1" s="46"/>
      <c r="F1" s="16"/>
      <c r="G1" s="16"/>
      <c r="H1" s="16"/>
      <c r="I1" s="16"/>
      <c r="J1" s="17"/>
      <c r="K1" s="21"/>
    </row>
    <row r="2" spans="1:11 16384:16384" ht="22.9" customHeight="1">
      <c r="A2" s="14"/>
      <c r="B2" s="103" t="s">
        <v>70</v>
      </c>
      <c r="C2" s="103"/>
      <c r="D2" s="103"/>
      <c r="E2" s="103"/>
      <c r="F2" s="103"/>
      <c r="G2" s="103"/>
      <c r="H2" s="103"/>
      <c r="I2" s="103"/>
      <c r="J2" s="103"/>
      <c r="K2" s="21" t="s">
        <v>2</v>
      </c>
    </row>
    <row r="3" spans="1:11 16384:16384" ht="19.5" customHeight="1">
      <c r="A3" s="18"/>
      <c r="B3" s="101" t="s">
        <v>192</v>
      </c>
      <c r="C3" s="101"/>
      <c r="D3" s="101"/>
      <c r="E3" s="101"/>
      <c r="F3" s="18"/>
      <c r="G3" s="18"/>
      <c r="H3" s="47"/>
      <c r="I3" s="47"/>
      <c r="J3" s="20" t="s">
        <v>5</v>
      </c>
      <c r="K3" s="28"/>
    </row>
    <row r="4" spans="1:11 16384:16384" ht="24.4" customHeight="1">
      <c r="A4" s="21"/>
      <c r="B4" s="96" t="s">
        <v>8</v>
      </c>
      <c r="C4" s="96"/>
      <c r="D4" s="96"/>
      <c r="E4" s="96"/>
      <c r="F4" s="96" t="s">
        <v>58</v>
      </c>
      <c r="G4" s="96" t="s">
        <v>71</v>
      </c>
      <c r="H4" s="96" t="s">
        <v>72</v>
      </c>
      <c r="I4" s="96" t="s">
        <v>73</v>
      </c>
      <c r="J4" s="102" t="s">
        <v>74</v>
      </c>
      <c r="K4" s="29"/>
    </row>
    <row r="5" spans="1:11 16384:16384" ht="24.4" customHeight="1">
      <c r="A5" s="23"/>
      <c r="B5" s="96" t="s">
        <v>75</v>
      </c>
      <c r="C5" s="96"/>
      <c r="D5" s="96"/>
      <c r="E5" s="96" t="s">
        <v>76</v>
      </c>
      <c r="F5" s="96"/>
      <c r="G5" s="96"/>
      <c r="H5" s="96"/>
      <c r="I5" s="96"/>
      <c r="J5" s="96"/>
      <c r="K5" s="29"/>
    </row>
    <row r="6" spans="1:11 16384:16384" ht="24.4" customHeight="1">
      <c r="A6" s="23"/>
      <c r="B6" s="22" t="s">
        <v>77</v>
      </c>
      <c r="C6" s="22" t="s">
        <v>78</v>
      </c>
      <c r="D6" s="22" t="s">
        <v>79</v>
      </c>
      <c r="E6" s="96"/>
      <c r="F6" s="96"/>
      <c r="G6" s="96"/>
      <c r="H6" s="96"/>
      <c r="I6" s="96"/>
      <c r="J6" s="96"/>
      <c r="K6" s="30"/>
    </row>
    <row r="7" spans="1:11 16384:16384" ht="27" customHeight="1">
      <c r="A7" s="24"/>
      <c r="B7" s="22"/>
      <c r="C7" s="22"/>
      <c r="D7" s="22"/>
      <c r="E7" s="22" t="s">
        <v>80</v>
      </c>
      <c r="F7" s="25">
        <f>G7+H7</f>
        <v>3985.6000000000004</v>
      </c>
      <c r="G7" s="25">
        <f>SUM(G8:G15)</f>
        <v>3965.6000000000004</v>
      </c>
      <c r="H7" s="25">
        <f>SUM(H8:H15)</f>
        <v>20</v>
      </c>
      <c r="I7" s="25"/>
      <c r="J7" s="25"/>
      <c r="K7" s="31"/>
    </row>
    <row r="8" spans="1:11 16384:16384" ht="27" customHeight="1">
      <c r="A8" s="24"/>
      <c r="B8" s="22" t="s">
        <v>195</v>
      </c>
      <c r="C8" s="22" t="s">
        <v>196</v>
      </c>
      <c r="D8" s="22" t="s">
        <v>196</v>
      </c>
      <c r="E8" s="22" t="s">
        <v>197</v>
      </c>
      <c r="F8" s="25">
        <f t="shared" ref="F8:F15" si="0">G8+H8</f>
        <v>365.79</v>
      </c>
      <c r="G8" s="25">
        <v>365.79</v>
      </c>
      <c r="H8" s="25"/>
      <c r="I8" s="25"/>
      <c r="J8" s="25"/>
      <c r="K8" s="31"/>
      <c r="XFD8" s="13">
        <f>SUM(F8:XFC8)</f>
        <v>731.58</v>
      </c>
    </row>
    <row r="9" spans="1:11 16384:16384" ht="27" customHeight="1">
      <c r="A9" s="24"/>
      <c r="B9" s="22" t="s">
        <v>198</v>
      </c>
      <c r="C9" s="22" t="s">
        <v>199</v>
      </c>
      <c r="D9" s="22" t="s">
        <v>200</v>
      </c>
      <c r="E9" s="22" t="s">
        <v>201</v>
      </c>
      <c r="F9" s="25">
        <f t="shared" si="0"/>
        <v>23.28</v>
      </c>
      <c r="G9" s="25">
        <v>23.28</v>
      </c>
      <c r="H9" s="25"/>
      <c r="I9" s="25"/>
      <c r="J9" s="25"/>
      <c r="K9" s="31"/>
      <c r="XFD9" s="13">
        <f>SUM(F9:XFC9)</f>
        <v>46.56</v>
      </c>
    </row>
    <row r="10" spans="1:11 16384:16384" ht="27" customHeight="1">
      <c r="A10" s="24"/>
      <c r="B10" s="22" t="s">
        <v>198</v>
      </c>
      <c r="C10" s="22" t="s">
        <v>199</v>
      </c>
      <c r="D10" s="22" t="s">
        <v>202</v>
      </c>
      <c r="E10" s="22" t="s">
        <v>203</v>
      </c>
      <c r="F10" s="25">
        <f t="shared" si="0"/>
        <v>86.69</v>
      </c>
      <c r="G10" s="25">
        <v>86.69</v>
      </c>
      <c r="H10" s="25"/>
      <c r="I10" s="25"/>
      <c r="J10" s="25"/>
      <c r="K10" s="31"/>
      <c r="XFD10" s="13">
        <f>SUM(F10:XFC10)</f>
        <v>173.38</v>
      </c>
    </row>
    <row r="11" spans="1:11 16384:16384" ht="27" customHeight="1">
      <c r="A11" s="24"/>
      <c r="B11" s="22" t="s">
        <v>198</v>
      </c>
      <c r="C11" s="22" t="s">
        <v>199</v>
      </c>
      <c r="D11" s="22" t="s">
        <v>204</v>
      </c>
      <c r="E11" s="22" t="s">
        <v>205</v>
      </c>
      <c r="F11" s="25">
        <f t="shared" si="0"/>
        <v>45.84</v>
      </c>
      <c r="G11" s="25">
        <v>45.84</v>
      </c>
      <c r="H11" s="25"/>
      <c r="I11" s="25"/>
      <c r="J11" s="25"/>
      <c r="K11" s="31"/>
    </row>
    <row r="12" spans="1:11 16384:16384" ht="27" customHeight="1">
      <c r="A12" s="24"/>
      <c r="B12" s="22" t="s">
        <v>207</v>
      </c>
      <c r="C12" s="22" t="s">
        <v>200</v>
      </c>
      <c r="D12" s="22" t="s">
        <v>200</v>
      </c>
      <c r="E12" s="22" t="s">
        <v>208</v>
      </c>
      <c r="F12" s="25">
        <f t="shared" si="0"/>
        <v>1349.39</v>
      </c>
      <c r="G12" s="25">
        <v>1347.39</v>
      </c>
      <c r="H12" s="25">
        <v>2</v>
      </c>
      <c r="I12" s="25"/>
      <c r="J12" s="25"/>
      <c r="K12" s="31"/>
    </row>
    <row r="13" spans="1:11 16384:16384" ht="27" customHeight="1">
      <c r="A13" s="24"/>
      <c r="B13" s="22" t="s">
        <v>207</v>
      </c>
      <c r="C13" s="22" t="s">
        <v>200</v>
      </c>
      <c r="D13" s="22" t="s">
        <v>206</v>
      </c>
      <c r="E13" s="22" t="s">
        <v>209</v>
      </c>
      <c r="F13" s="25">
        <f t="shared" si="0"/>
        <v>18</v>
      </c>
      <c r="G13" s="25"/>
      <c r="H13" s="25">
        <v>18</v>
      </c>
      <c r="I13" s="25"/>
      <c r="J13" s="25"/>
      <c r="K13" s="31"/>
    </row>
    <row r="14" spans="1:11 16384:16384" ht="27" customHeight="1">
      <c r="A14" s="24"/>
      <c r="B14" s="22" t="s">
        <v>207</v>
      </c>
      <c r="C14" s="22" t="s">
        <v>200</v>
      </c>
      <c r="D14" s="22" t="s">
        <v>210</v>
      </c>
      <c r="E14" s="22" t="s">
        <v>211</v>
      </c>
      <c r="F14" s="25">
        <f t="shared" si="0"/>
        <v>1822.27</v>
      </c>
      <c r="G14" s="25">
        <v>1822.27</v>
      </c>
      <c r="H14" s="25"/>
      <c r="I14" s="25"/>
      <c r="J14" s="25"/>
      <c r="K14" s="31"/>
    </row>
    <row r="15" spans="1:11 16384:16384" ht="27" customHeight="1">
      <c r="A15" s="24"/>
      <c r="B15" s="22" t="s">
        <v>212</v>
      </c>
      <c r="C15" s="22" t="s">
        <v>202</v>
      </c>
      <c r="D15" s="22" t="s">
        <v>200</v>
      </c>
      <c r="E15" s="22" t="s">
        <v>213</v>
      </c>
      <c r="F15" s="25">
        <f t="shared" si="0"/>
        <v>274.33999999999997</v>
      </c>
      <c r="G15" s="25">
        <v>274.33999999999997</v>
      </c>
      <c r="H15" s="25"/>
      <c r="I15" s="25"/>
      <c r="J15" s="25"/>
      <c r="K15" s="31"/>
    </row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55118110236227" right="0.59055118110236227" top="1.3779527559055118" bottom="0.9842519685039370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21" activePane="bottomLeft" state="frozen"/>
      <selection pane="bottomLeft" activeCell="B1" sqref="B1:H33"/>
    </sheetView>
  </sheetViews>
  <sheetFormatPr defaultColWidth="10" defaultRowHeight="13.5"/>
  <cols>
    <col min="1" max="1" width="1.5" style="13" customWidth="1"/>
    <col min="2" max="2" width="28.5" style="13" customWidth="1"/>
    <col min="3" max="3" width="15.125" style="13" customWidth="1"/>
    <col min="4" max="4" width="28.5" style="13" customWidth="1"/>
    <col min="5" max="6" width="16.75" style="13" customWidth="1"/>
    <col min="7" max="8" width="9.12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52"/>
      <c r="B1" s="2" t="s">
        <v>81</v>
      </c>
      <c r="C1" s="53"/>
      <c r="D1" s="53"/>
      <c r="E1" s="53"/>
      <c r="F1" s="53"/>
      <c r="G1" s="53"/>
      <c r="H1" s="50" t="s">
        <v>1</v>
      </c>
      <c r="I1" s="58" t="s">
        <v>2</v>
      </c>
    </row>
    <row r="2" spans="1:9" ht="22.9" customHeight="1">
      <c r="A2" s="53"/>
      <c r="B2" s="95" t="s">
        <v>82</v>
      </c>
      <c r="C2" s="95"/>
      <c r="D2" s="95"/>
      <c r="E2" s="95"/>
      <c r="F2" s="95"/>
      <c r="G2" s="95"/>
      <c r="H2" s="95"/>
      <c r="I2" s="58"/>
    </row>
    <row r="3" spans="1:9" ht="19.5" customHeight="1">
      <c r="A3" s="54"/>
      <c r="B3" s="101" t="s">
        <v>192</v>
      </c>
      <c r="C3" s="101"/>
      <c r="D3" s="49"/>
      <c r="E3" s="49"/>
      <c r="F3" s="49"/>
      <c r="G3" s="55" t="s">
        <v>5</v>
      </c>
      <c r="I3" s="59"/>
    </row>
    <row r="4" spans="1:9" ht="15" customHeight="1">
      <c r="A4" s="56"/>
      <c r="B4" s="96" t="s">
        <v>6</v>
      </c>
      <c r="C4" s="96"/>
      <c r="D4" s="96" t="s">
        <v>7</v>
      </c>
      <c r="E4" s="96"/>
      <c r="F4" s="96"/>
      <c r="G4" s="96"/>
      <c r="H4" s="96"/>
      <c r="I4" s="51"/>
    </row>
    <row r="5" spans="1:9" s="44" customFormat="1" ht="33" customHeight="1">
      <c r="A5" s="58"/>
      <c r="B5" s="93" t="s">
        <v>8</v>
      </c>
      <c r="C5" s="93" t="s">
        <v>9</v>
      </c>
      <c r="D5" s="93" t="s">
        <v>8</v>
      </c>
      <c r="E5" s="93" t="s">
        <v>58</v>
      </c>
      <c r="F5" s="93" t="s">
        <v>83</v>
      </c>
      <c r="G5" s="93" t="s">
        <v>84</v>
      </c>
      <c r="H5" s="93" t="s">
        <v>85</v>
      </c>
      <c r="I5" s="51"/>
    </row>
    <row r="6" spans="1:9" ht="15" customHeight="1">
      <c r="A6" s="21"/>
      <c r="B6" s="33" t="s">
        <v>86</v>
      </c>
      <c r="C6" s="34">
        <v>3985.6</v>
      </c>
      <c r="D6" s="33" t="s">
        <v>87</v>
      </c>
      <c r="E6" s="34">
        <v>3985.6</v>
      </c>
      <c r="F6" s="34">
        <v>3985.6</v>
      </c>
      <c r="G6" s="34"/>
      <c r="H6" s="34"/>
      <c r="I6" s="30"/>
    </row>
    <row r="7" spans="1:9" ht="15" customHeight="1">
      <c r="A7" s="97"/>
      <c r="B7" s="33" t="s">
        <v>88</v>
      </c>
      <c r="C7" s="34">
        <v>3985.6</v>
      </c>
      <c r="D7" s="33" t="s">
        <v>89</v>
      </c>
      <c r="E7" s="34"/>
      <c r="F7" s="34"/>
      <c r="G7" s="34"/>
      <c r="H7" s="34"/>
      <c r="I7" s="30"/>
    </row>
    <row r="8" spans="1:9" ht="15" customHeight="1">
      <c r="A8" s="97"/>
      <c r="B8" s="33" t="s">
        <v>90</v>
      </c>
      <c r="C8" s="34"/>
      <c r="D8" s="33" t="s">
        <v>91</v>
      </c>
      <c r="E8" s="34"/>
      <c r="F8" s="34"/>
      <c r="G8" s="34"/>
      <c r="H8" s="34"/>
      <c r="I8" s="30"/>
    </row>
    <row r="9" spans="1:9" ht="15" customHeight="1">
      <c r="A9" s="97"/>
      <c r="B9" s="33" t="s">
        <v>92</v>
      </c>
      <c r="C9" s="34"/>
      <c r="D9" s="33" t="s">
        <v>93</v>
      </c>
      <c r="E9" s="34"/>
      <c r="F9" s="34"/>
      <c r="G9" s="34"/>
      <c r="H9" s="34"/>
      <c r="I9" s="30"/>
    </row>
    <row r="10" spans="1:9" ht="15" customHeight="1">
      <c r="A10" s="21"/>
      <c r="B10" s="33" t="s">
        <v>94</v>
      </c>
      <c r="C10" s="34"/>
      <c r="D10" s="33" t="s">
        <v>95</v>
      </c>
      <c r="E10" s="34"/>
      <c r="F10" s="34"/>
      <c r="G10" s="34"/>
      <c r="H10" s="34"/>
      <c r="I10" s="30"/>
    </row>
    <row r="11" spans="1:9" ht="15" customHeight="1">
      <c r="A11" s="97"/>
      <c r="B11" s="33" t="s">
        <v>88</v>
      </c>
      <c r="C11" s="34"/>
      <c r="D11" s="33" t="s">
        <v>96</v>
      </c>
      <c r="E11" s="34"/>
      <c r="F11" s="34"/>
      <c r="G11" s="34"/>
      <c r="H11" s="34"/>
      <c r="I11" s="30"/>
    </row>
    <row r="12" spans="1:9" ht="15" customHeight="1">
      <c r="A12" s="97"/>
      <c r="B12" s="33" t="s">
        <v>90</v>
      </c>
      <c r="C12" s="34"/>
      <c r="D12" s="33" t="s">
        <v>97</v>
      </c>
      <c r="E12" s="34"/>
      <c r="F12" s="34"/>
      <c r="G12" s="34"/>
      <c r="H12" s="34"/>
      <c r="I12" s="30"/>
    </row>
    <row r="13" spans="1:9" ht="15" customHeight="1">
      <c r="A13" s="97"/>
      <c r="B13" s="33" t="s">
        <v>92</v>
      </c>
      <c r="C13" s="34"/>
      <c r="D13" s="33" t="s">
        <v>98</v>
      </c>
      <c r="E13" s="34"/>
      <c r="F13" s="34"/>
      <c r="G13" s="34"/>
      <c r="H13" s="34"/>
      <c r="I13" s="30"/>
    </row>
    <row r="14" spans="1:9" ht="15" customHeight="1">
      <c r="A14" s="97"/>
      <c r="B14" s="33" t="s">
        <v>99</v>
      </c>
      <c r="C14" s="34"/>
      <c r="D14" s="33" t="s">
        <v>100</v>
      </c>
      <c r="E14" s="34">
        <v>365.79</v>
      </c>
      <c r="F14" s="34">
        <v>365.79</v>
      </c>
      <c r="G14" s="34"/>
      <c r="H14" s="34"/>
      <c r="I14" s="30"/>
    </row>
    <row r="15" spans="1:9" ht="15" customHeight="1">
      <c r="A15" s="97"/>
      <c r="B15" s="33" t="s">
        <v>99</v>
      </c>
      <c r="C15" s="34"/>
      <c r="D15" s="33" t="s">
        <v>101</v>
      </c>
      <c r="E15" s="34"/>
      <c r="F15" s="34"/>
      <c r="G15" s="34"/>
      <c r="H15" s="34"/>
      <c r="I15" s="30"/>
    </row>
    <row r="16" spans="1:9" ht="15" customHeight="1">
      <c r="A16" s="97"/>
      <c r="B16" s="33" t="s">
        <v>99</v>
      </c>
      <c r="C16" s="34"/>
      <c r="D16" s="33" t="s">
        <v>102</v>
      </c>
      <c r="E16" s="34">
        <v>155.81</v>
      </c>
      <c r="F16" s="34">
        <v>155.81</v>
      </c>
      <c r="G16" s="34"/>
      <c r="H16" s="34"/>
      <c r="I16" s="30"/>
    </row>
    <row r="17" spans="1:9" ht="15" customHeight="1">
      <c r="A17" s="97"/>
      <c r="B17" s="33" t="s">
        <v>99</v>
      </c>
      <c r="C17" s="34"/>
      <c r="D17" s="33" t="s">
        <v>103</v>
      </c>
      <c r="E17" s="34"/>
      <c r="F17" s="34"/>
      <c r="G17" s="34"/>
      <c r="H17" s="34"/>
      <c r="I17" s="30"/>
    </row>
    <row r="18" spans="1:9" ht="15" customHeight="1">
      <c r="A18" s="97"/>
      <c r="B18" s="33" t="s">
        <v>99</v>
      </c>
      <c r="C18" s="34"/>
      <c r="D18" s="33" t="s">
        <v>104</v>
      </c>
      <c r="E18" s="34"/>
      <c r="F18" s="34"/>
      <c r="G18" s="34"/>
      <c r="H18" s="34"/>
      <c r="I18" s="30"/>
    </row>
    <row r="19" spans="1:9" ht="15" customHeight="1">
      <c r="A19" s="97"/>
      <c r="B19" s="33" t="s">
        <v>99</v>
      </c>
      <c r="C19" s="34"/>
      <c r="D19" s="33" t="s">
        <v>105</v>
      </c>
      <c r="E19" s="34"/>
      <c r="F19" s="34"/>
      <c r="G19" s="34"/>
      <c r="H19" s="34"/>
      <c r="I19" s="30"/>
    </row>
    <row r="20" spans="1:9" ht="15" customHeight="1">
      <c r="A20" s="97"/>
      <c r="B20" s="33" t="s">
        <v>99</v>
      </c>
      <c r="C20" s="34"/>
      <c r="D20" s="33" t="s">
        <v>106</v>
      </c>
      <c r="E20" s="34"/>
      <c r="F20" s="34"/>
      <c r="G20" s="34"/>
      <c r="H20" s="34"/>
      <c r="I20" s="30"/>
    </row>
    <row r="21" spans="1:9" ht="15" customHeight="1">
      <c r="A21" s="97"/>
      <c r="B21" s="33" t="s">
        <v>99</v>
      </c>
      <c r="C21" s="34"/>
      <c r="D21" s="33" t="s">
        <v>107</v>
      </c>
      <c r="E21" s="34"/>
      <c r="F21" s="34"/>
      <c r="G21" s="34"/>
      <c r="H21" s="34"/>
      <c r="I21" s="30"/>
    </row>
    <row r="22" spans="1:9" ht="15" customHeight="1">
      <c r="A22" s="97"/>
      <c r="B22" s="33" t="s">
        <v>99</v>
      </c>
      <c r="C22" s="34"/>
      <c r="D22" s="33" t="s">
        <v>108</v>
      </c>
      <c r="E22" s="34"/>
      <c r="F22" s="34"/>
      <c r="G22" s="34"/>
      <c r="H22" s="34"/>
      <c r="I22" s="30"/>
    </row>
    <row r="23" spans="1:9" ht="15" customHeight="1">
      <c r="A23" s="97"/>
      <c r="B23" s="33" t="s">
        <v>99</v>
      </c>
      <c r="C23" s="34"/>
      <c r="D23" s="33" t="s">
        <v>109</v>
      </c>
      <c r="E23" s="34"/>
      <c r="F23" s="34"/>
      <c r="G23" s="34"/>
      <c r="H23" s="34"/>
      <c r="I23" s="30"/>
    </row>
    <row r="24" spans="1:9" ht="15" customHeight="1">
      <c r="A24" s="97"/>
      <c r="B24" s="33" t="s">
        <v>99</v>
      </c>
      <c r="C24" s="34"/>
      <c r="D24" s="33" t="s">
        <v>110</v>
      </c>
      <c r="E24" s="34"/>
      <c r="F24" s="34"/>
      <c r="G24" s="34"/>
      <c r="H24" s="34"/>
      <c r="I24" s="30"/>
    </row>
    <row r="25" spans="1:9" ht="15" customHeight="1">
      <c r="A25" s="97"/>
      <c r="B25" s="33" t="s">
        <v>99</v>
      </c>
      <c r="C25" s="34"/>
      <c r="D25" s="33" t="s">
        <v>111</v>
      </c>
      <c r="E25" s="34">
        <f>4496.88-1307.22</f>
        <v>3189.66</v>
      </c>
      <c r="F25" s="34">
        <f>4496.88-1307.22</f>
        <v>3189.66</v>
      </c>
      <c r="G25" s="34"/>
      <c r="H25" s="34"/>
      <c r="I25" s="30"/>
    </row>
    <row r="26" spans="1:9" ht="15" customHeight="1">
      <c r="A26" s="97"/>
      <c r="B26" s="33" t="s">
        <v>99</v>
      </c>
      <c r="C26" s="34"/>
      <c r="D26" s="33" t="s">
        <v>112</v>
      </c>
      <c r="E26" s="34">
        <v>274.33999999999997</v>
      </c>
      <c r="F26" s="34">
        <v>274.33999999999997</v>
      </c>
      <c r="G26" s="34"/>
      <c r="H26" s="34"/>
      <c r="I26" s="30"/>
    </row>
    <row r="27" spans="1:9" ht="15" customHeight="1">
      <c r="A27" s="97"/>
      <c r="B27" s="33" t="s">
        <v>99</v>
      </c>
      <c r="C27" s="34"/>
      <c r="D27" s="33" t="s">
        <v>113</v>
      </c>
      <c r="E27" s="34"/>
      <c r="F27" s="34"/>
      <c r="G27" s="34"/>
      <c r="H27" s="34"/>
      <c r="I27" s="30"/>
    </row>
    <row r="28" spans="1:9" ht="15" customHeight="1">
      <c r="A28" s="97"/>
      <c r="B28" s="33" t="s">
        <v>99</v>
      </c>
      <c r="C28" s="34"/>
      <c r="D28" s="33" t="s">
        <v>114</v>
      </c>
      <c r="E28" s="34"/>
      <c r="F28" s="34"/>
      <c r="G28" s="34"/>
      <c r="H28" s="34"/>
      <c r="I28" s="30"/>
    </row>
    <row r="29" spans="1:9" ht="15" customHeight="1">
      <c r="A29" s="97"/>
      <c r="B29" s="33" t="s">
        <v>99</v>
      </c>
      <c r="C29" s="34"/>
      <c r="D29" s="33" t="s">
        <v>115</v>
      </c>
      <c r="E29" s="34"/>
      <c r="F29" s="34"/>
      <c r="G29" s="34"/>
      <c r="H29" s="34"/>
      <c r="I29" s="30"/>
    </row>
    <row r="30" spans="1:9" ht="15" customHeight="1">
      <c r="A30" s="97"/>
      <c r="B30" s="33" t="s">
        <v>99</v>
      </c>
      <c r="C30" s="34"/>
      <c r="D30" s="33" t="s">
        <v>116</v>
      </c>
      <c r="E30" s="34"/>
      <c r="F30" s="34"/>
      <c r="G30" s="34"/>
      <c r="H30" s="34"/>
      <c r="I30" s="30"/>
    </row>
    <row r="31" spans="1:9" ht="15" customHeight="1">
      <c r="A31" s="97"/>
      <c r="B31" s="33" t="s">
        <v>99</v>
      </c>
      <c r="C31" s="34"/>
      <c r="D31" s="33" t="s">
        <v>117</v>
      </c>
      <c r="E31" s="34"/>
      <c r="F31" s="34"/>
      <c r="G31" s="34"/>
      <c r="H31" s="34"/>
      <c r="I31" s="30"/>
    </row>
    <row r="32" spans="1:9" ht="15" customHeight="1">
      <c r="A32" s="97"/>
      <c r="B32" s="33" t="s">
        <v>99</v>
      </c>
      <c r="C32" s="34"/>
      <c r="D32" s="33" t="s">
        <v>118</v>
      </c>
      <c r="E32" s="34"/>
      <c r="F32" s="34"/>
      <c r="G32" s="34"/>
      <c r="H32" s="34"/>
      <c r="I32" s="30"/>
    </row>
    <row r="33" spans="1:9" ht="15" customHeight="1">
      <c r="A33" s="97"/>
      <c r="B33" s="33" t="s">
        <v>99</v>
      </c>
      <c r="C33" s="34"/>
      <c r="D33" s="33" t="s">
        <v>119</v>
      </c>
      <c r="E33" s="34"/>
      <c r="F33" s="34"/>
      <c r="G33" s="34"/>
      <c r="H33" s="34"/>
      <c r="I33" s="30"/>
    </row>
    <row r="34" spans="1:9" ht="9.75" customHeight="1">
      <c r="A34" s="57"/>
      <c r="B34" s="57"/>
      <c r="C34" s="57"/>
      <c r="D34" s="15"/>
      <c r="E34" s="57"/>
      <c r="F34" s="57"/>
      <c r="G34" s="57"/>
      <c r="H34" s="57"/>
      <c r="I34" s="60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9"/>
  <sheetViews>
    <sheetView workbookViewId="0">
      <pane ySplit="6" topLeftCell="A28" activePane="bottomLeft" state="frozen"/>
      <selection pane="bottomLeft" activeCell="L75" sqref="L75"/>
    </sheetView>
  </sheetViews>
  <sheetFormatPr defaultColWidth="10" defaultRowHeight="13.5"/>
  <cols>
    <col min="1" max="1" width="1.5" style="44" customWidth="1"/>
    <col min="2" max="3" width="6.125" style="44" customWidth="1"/>
    <col min="4" max="4" width="19.125" style="44" customWidth="1"/>
    <col min="5" max="5" width="11.5" style="44" customWidth="1"/>
    <col min="6" max="6" width="11.125" style="44" customWidth="1"/>
    <col min="7" max="7" width="10.75" style="44" customWidth="1"/>
    <col min="8" max="8" width="11.25" style="44" customWidth="1"/>
    <col min="9" max="9" width="8.75" style="44" customWidth="1"/>
    <col min="10" max="15" width="5.75" style="44" customWidth="1"/>
    <col min="16" max="38" width="5.75" style="44" hidden="1" customWidth="1"/>
    <col min="39" max="39" width="1.5" style="44" hidden="1" customWidth="1"/>
    <col min="40" max="41" width="9.75" style="44" customWidth="1"/>
    <col min="42" max="16384" width="10" style="44"/>
  </cols>
  <sheetData>
    <row r="1" spans="1:39" ht="24.95" customHeight="1">
      <c r="A1" s="45"/>
      <c r="B1" s="2" t="s">
        <v>120</v>
      </c>
      <c r="C1" s="2"/>
      <c r="D1" s="45"/>
      <c r="E1" s="45"/>
      <c r="F1" s="45"/>
      <c r="G1" s="16"/>
      <c r="H1" s="46"/>
      <c r="I1" s="46"/>
      <c r="J1" s="1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50"/>
      <c r="AM1" s="51"/>
    </row>
    <row r="2" spans="1:39" ht="22.9" customHeight="1">
      <c r="A2" s="16"/>
      <c r="B2" s="104" t="s">
        <v>121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  <c r="AM2" s="51"/>
    </row>
    <row r="3" spans="1:39" ht="19.5" customHeight="1">
      <c r="A3" s="47"/>
      <c r="B3" s="48" t="s">
        <v>4</v>
      </c>
      <c r="C3" s="143" t="s">
        <v>193</v>
      </c>
      <c r="D3" s="144"/>
      <c r="F3" s="47"/>
      <c r="G3" s="12"/>
      <c r="H3" s="49"/>
      <c r="I3" s="49"/>
      <c r="J3" s="47"/>
      <c r="K3" s="49"/>
      <c r="L3" s="49"/>
      <c r="M3" s="107" t="s">
        <v>5</v>
      </c>
      <c r="N3" s="108"/>
      <c r="O3" s="10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M3" s="51"/>
    </row>
    <row r="4" spans="1:39" s="139" customFormat="1" ht="25.5" customHeight="1">
      <c r="A4" s="136"/>
      <c r="B4" s="137"/>
      <c r="C4" s="137"/>
      <c r="D4" s="137"/>
      <c r="E4" s="137" t="s">
        <v>122</v>
      </c>
      <c r="F4" s="137" t="s">
        <v>123</v>
      </c>
      <c r="G4" s="137"/>
      <c r="H4" s="137"/>
      <c r="I4" s="137"/>
      <c r="J4" s="137"/>
      <c r="K4" s="137"/>
      <c r="L4" s="137"/>
      <c r="M4" s="137"/>
      <c r="N4" s="137"/>
      <c r="O4" s="137"/>
      <c r="P4" s="137" t="s">
        <v>124</v>
      </c>
      <c r="Q4" s="137"/>
      <c r="R4" s="137"/>
      <c r="S4" s="137"/>
      <c r="T4" s="137"/>
      <c r="U4" s="137"/>
      <c r="V4" s="137"/>
      <c r="W4" s="137"/>
      <c r="X4" s="137"/>
      <c r="Y4" s="137"/>
      <c r="Z4" s="137" t="s">
        <v>125</v>
      </c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8"/>
    </row>
    <row r="5" spans="1:39" s="139" customFormat="1" ht="25.5" customHeight="1">
      <c r="A5" s="136"/>
      <c r="B5" s="137" t="s">
        <v>75</v>
      </c>
      <c r="C5" s="137"/>
      <c r="D5" s="137" t="s">
        <v>76</v>
      </c>
      <c r="E5" s="137"/>
      <c r="F5" s="137" t="s">
        <v>58</v>
      </c>
      <c r="G5" s="137" t="s">
        <v>126</v>
      </c>
      <c r="H5" s="137"/>
      <c r="I5" s="137"/>
      <c r="J5" s="137" t="s">
        <v>127</v>
      </c>
      <c r="K5" s="137"/>
      <c r="L5" s="137"/>
      <c r="M5" s="137" t="s">
        <v>128</v>
      </c>
      <c r="N5" s="137"/>
      <c r="O5" s="137"/>
      <c r="P5" s="137" t="s">
        <v>58</v>
      </c>
      <c r="Q5" s="137" t="s">
        <v>126</v>
      </c>
      <c r="R5" s="137"/>
      <c r="S5" s="137"/>
      <c r="T5" s="137" t="s">
        <v>127</v>
      </c>
      <c r="U5" s="137"/>
      <c r="V5" s="137"/>
      <c r="W5" s="137" t="s">
        <v>128</v>
      </c>
      <c r="X5" s="137"/>
      <c r="Y5" s="137"/>
      <c r="Z5" s="137" t="s">
        <v>58</v>
      </c>
      <c r="AA5" s="137" t="s">
        <v>126</v>
      </c>
      <c r="AB5" s="137"/>
      <c r="AC5" s="137"/>
      <c r="AD5" s="137" t="s">
        <v>127</v>
      </c>
      <c r="AE5" s="137"/>
      <c r="AF5" s="137"/>
      <c r="AG5" s="137" t="s">
        <v>128</v>
      </c>
      <c r="AH5" s="137"/>
      <c r="AI5" s="137"/>
      <c r="AJ5" s="137" t="s">
        <v>129</v>
      </c>
      <c r="AK5" s="137"/>
      <c r="AL5" s="137"/>
      <c r="AM5" s="138"/>
    </row>
    <row r="6" spans="1:39" s="139" customFormat="1" ht="25.5" customHeight="1">
      <c r="A6" s="140"/>
      <c r="B6" s="141" t="s">
        <v>77</v>
      </c>
      <c r="C6" s="141" t="s">
        <v>78</v>
      </c>
      <c r="D6" s="137"/>
      <c r="E6" s="137"/>
      <c r="F6" s="137"/>
      <c r="G6" s="141" t="s">
        <v>130</v>
      </c>
      <c r="H6" s="141" t="s">
        <v>71</v>
      </c>
      <c r="I6" s="141" t="s">
        <v>72</v>
      </c>
      <c r="J6" s="141" t="s">
        <v>130</v>
      </c>
      <c r="K6" s="141" t="s">
        <v>71</v>
      </c>
      <c r="L6" s="141" t="s">
        <v>72</v>
      </c>
      <c r="M6" s="141" t="s">
        <v>130</v>
      </c>
      <c r="N6" s="141" t="s">
        <v>71</v>
      </c>
      <c r="O6" s="141" t="s">
        <v>72</v>
      </c>
      <c r="P6" s="137"/>
      <c r="Q6" s="141" t="s">
        <v>130</v>
      </c>
      <c r="R6" s="141" t="s">
        <v>71</v>
      </c>
      <c r="S6" s="141" t="s">
        <v>72</v>
      </c>
      <c r="T6" s="141" t="s">
        <v>130</v>
      </c>
      <c r="U6" s="141" t="s">
        <v>71</v>
      </c>
      <c r="V6" s="141" t="s">
        <v>72</v>
      </c>
      <c r="W6" s="141" t="s">
        <v>130</v>
      </c>
      <c r="X6" s="141" t="s">
        <v>71</v>
      </c>
      <c r="Y6" s="141" t="s">
        <v>72</v>
      </c>
      <c r="Z6" s="137"/>
      <c r="AA6" s="141" t="s">
        <v>130</v>
      </c>
      <c r="AB6" s="141" t="s">
        <v>71</v>
      </c>
      <c r="AC6" s="141" t="s">
        <v>72</v>
      </c>
      <c r="AD6" s="141" t="s">
        <v>130</v>
      </c>
      <c r="AE6" s="141" t="s">
        <v>71</v>
      </c>
      <c r="AF6" s="141" t="s">
        <v>72</v>
      </c>
      <c r="AG6" s="141" t="s">
        <v>130</v>
      </c>
      <c r="AH6" s="141" t="s">
        <v>71</v>
      </c>
      <c r="AI6" s="141" t="s">
        <v>72</v>
      </c>
      <c r="AJ6" s="141" t="s">
        <v>130</v>
      </c>
      <c r="AK6" s="141" t="s">
        <v>71</v>
      </c>
      <c r="AL6" s="141" t="s">
        <v>72</v>
      </c>
      <c r="AM6" s="138"/>
    </row>
    <row r="7" spans="1:39" s="139" customFormat="1" ht="19.5" customHeight="1">
      <c r="A7" s="136"/>
      <c r="B7" s="141"/>
      <c r="C7" s="141"/>
      <c r="D7" s="141" t="s">
        <v>80</v>
      </c>
      <c r="E7" s="142">
        <f>E8+E40+E64+E68</f>
        <v>3985.6000000000004</v>
      </c>
      <c r="F7" s="142">
        <f>F8+F40+F64+F68</f>
        <v>3985.6000000000004</v>
      </c>
      <c r="G7" s="142">
        <f>G8+G40+G64+G68</f>
        <v>3985.6000000000004</v>
      </c>
      <c r="H7" s="142">
        <f>H8+H40+H64+H68</f>
        <v>3965.6000000000004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38"/>
    </row>
    <row r="8" spans="1:39" s="139" customFormat="1" ht="19.5" customHeight="1">
      <c r="A8" s="136"/>
      <c r="B8" s="141" t="s">
        <v>22</v>
      </c>
      <c r="C8" s="141" t="s">
        <v>22</v>
      </c>
      <c r="D8" s="141" t="s">
        <v>405</v>
      </c>
      <c r="E8" s="142">
        <f>F8</f>
        <v>3170.94</v>
      </c>
      <c r="F8" s="142">
        <f>G8</f>
        <v>3170.94</v>
      </c>
      <c r="G8" s="142">
        <v>3170.94</v>
      </c>
      <c r="H8" s="142">
        <v>3170.94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38"/>
    </row>
    <row r="9" spans="1:39" s="139" customFormat="1" ht="19.5" customHeight="1">
      <c r="A9" s="136"/>
      <c r="B9" s="141" t="s">
        <v>214</v>
      </c>
      <c r="C9" s="141" t="s">
        <v>406</v>
      </c>
      <c r="D9" s="141" t="s">
        <v>407</v>
      </c>
      <c r="E9" s="142">
        <f t="shared" ref="E9:F67" si="0">F9</f>
        <v>866.55</v>
      </c>
      <c r="F9" s="142">
        <f t="shared" si="0"/>
        <v>866.55</v>
      </c>
      <c r="G9" s="142">
        <v>866.55</v>
      </c>
      <c r="H9" s="142">
        <v>866.55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38"/>
    </row>
    <row r="10" spans="1:39" s="139" customFormat="1" ht="19.5" customHeight="1">
      <c r="A10" s="136"/>
      <c r="B10" s="141" t="s">
        <v>408</v>
      </c>
      <c r="C10" s="141" t="s">
        <v>406</v>
      </c>
      <c r="D10" s="141" t="s">
        <v>409</v>
      </c>
      <c r="E10" s="142">
        <f t="shared" si="0"/>
        <v>179.08</v>
      </c>
      <c r="F10" s="142">
        <f t="shared" si="0"/>
        <v>179.08</v>
      </c>
      <c r="G10" s="142">
        <v>179.08</v>
      </c>
      <c r="H10" s="142">
        <v>179.08</v>
      </c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38"/>
    </row>
    <row r="11" spans="1:39" s="139" customFormat="1" ht="19.5" customHeight="1">
      <c r="A11" s="136"/>
      <c r="B11" s="141" t="s">
        <v>408</v>
      </c>
      <c r="C11" s="141" t="s">
        <v>406</v>
      </c>
      <c r="D11" s="141" t="s">
        <v>410</v>
      </c>
      <c r="E11" s="142">
        <f t="shared" si="0"/>
        <v>687.47</v>
      </c>
      <c r="F11" s="142">
        <f t="shared" si="0"/>
        <v>687.47</v>
      </c>
      <c r="G11" s="142">
        <v>687.47</v>
      </c>
      <c r="H11" s="142">
        <v>687.47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38"/>
    </row>
    <row r="12" spans="1:39" s="139" customFormat="1" ht="19.5" customHeight="1">
      <c r="A12" s="136"/>
      <c r="B12" s="141" t="s">
        <v>214</v>
      </c>
      <c r="C12" s="141" t="s">
        <v>411</v>
      </c>
      <c r="D12" s="141" t="s">
        <v>412</v>
      </c>
      <c r="E12" s="142">
        <f t="shared" si="0"/>
        <v>163.55000000000001</v>
      </c>
      <c r="F12" s="142">
        <f t="shared" si="0"/>
        <v>163.55000000000001</v>
      </c>
      <c r="G12" s="142">
        <v>163.55000000000001</v>
      </c>
      <c r="H12" s="142">
        <v>163.55000000000001</v>
      </c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38"/>
    </row>
    <row r="13" spans="1:39" s="139" customFormat="1" ht="19.5" customHeight="1">
      <c r="A13" s="136"/>
      <c r="B13" s="141" t="s">
        <v>408</v>
      </c>
      <c r="C13" s="141" t="s">
        <v>411</v>
      </c>
      <c r="D13" s="141" t="s">
        <v>413</v>
      </c>
      <c r="E13" s="142">
        <f t="shared" si="0"/>
        <v>122.18</v>
      </c>
      <c r="F13" s="142">
        <f t="shared" si="0"/>
        <v>122.18</v>
      </c>
      <c r="G13" s="142">
        <v>122.18</v>
      </c>
      <c r="H13" s="142">
        <v>122.18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38"/>
    </row>
    <row r="14" spans="1:39" s="139" customFormat="1" ht="19.5" customHeight="1">
      <c r="A14" s="136"/>
      <c r="B14" s="141" t="s">
        <v>408</v>
      </c>
      <c r="C14" s="141" t="s">
        <v>411</v>
      </c>
      <c r="D14" s="141" t="s">
        <v>414</v>
      </c>
      <c r="E14" s="142">
        <f t="shared" si="0"/>
        <v>41.36</v>
      </c>
      <c r="F14" s="142">
        <f t="shared" si="0"/>
        <v>41.36</v>
      </c>
      <c r="G14" s="142">
        <v>41.36</v>
      </c>
      <c r="H14" s="142">
        <v>41.36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38"/>
    </row>
    <row r="15" spans="1:39" s="139" customFormat="1" ht="19.5" customHeight="1">
      <c r="A15" s="136"/>
      <c r="B15" s="141" t="s">
        <v>214</v>
      </c>
      <c r="C15" s="141" t="s">
        <v>415</v>
      </c>
      <c r="D15" s="141" t="s">
        <v>416</v>
      </c>
      <c r="E15" s="142">
        <f t="shared" si="0"/>
        <v>200.47</v>
      </c>
      <c r="F15" s="142">
        <f t="shared" si="0"/>
        <v>200.47</v>
      </c>
      <c r="G15" s="142">
        <v>200.47</v>
      </c>
      <c r="H15" s="142">
        <v>200.47</v>
      </c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38"/>
    </row>
    <row r="16" spans="1:39" s="139" customFormat="1" ht="19.5" customHeight="1">
      <c r="A16" s="136"/>
      <c r="B16" s="141" t="s">
        <v>408</v>
      </c>
      <c r="C16" s="141" t="s">
        <v>415</v>
      </c>
      <c r="D16" s="141" t="s">
        <v>417</v>
      </c>
      <c r="E16" s="142">
        <f t="shared" si="0"/>
        <v>185.54</v>
      </c>
      <c r="F16" s="142">
        <f t="shared" si="0"/>
        <v>185.54</v>
      </c>
      <c r="G16" s="142">
        <v>185.54</v>
      </c>
      <c r="H16" s="142">
        <v>185.54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38"/>
    </row>
    <row r="17" spans="1:39" s="139" customFormat="1" ht="19.5" customHeight="1">
      <c r="A17" s="136"/>
      <c r="B17" s="141" t="s">
        <v>408</v>
      </c>
      <c r="C17" s="141" t="s">
        <v>415</v>
      </c>
      <c r="D17" s="141" t="s">
        <v>418</v>
      </c>
      <c r="E17" s="142">
        <f t="shared" si="0"/>
        <v>14.92</v>
      </c>
      <c r="F17" s="142">
        <f t="shared" si="0"/>
        <v>14.92</v>
      </c>
      <c r="G17" s="142">
        <v>14.92</v>
      </c>
      <c r="H17" s="142">
        <v>14.92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38"/>
    </row>
    <row r="18" spans="1:39" s="139" customFormat="1" ht="19.5" customHeight="1">
      <c r="A18" s="136"/>
      <c r="B18" s="141" t="s">
        <v>214</v>
      </c>
      <c r="C18" s="141" t="s">
        <v>419</v>
      </c>
      <c r="D18" s="141" t="s">
        <v>420</v>
      </c>
      <c r="E18" s="142">
        <f t="shared" si="0"/>
        <v>1082.83</v>
      </c>
      <c r="F18" s="142">
        <f t="shared" si="0"/>
        <v>1082.83</v>
      </c>
      <c r="G18" s="142">
        <v>1082.83</v>
      </c>
      <c r="H18" s="142">
        <v>1082.83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38"/>
    </row>
    <row r="19" spans="1:39" s="139" customFormat="1" ht="19.5" customHeight="1">
      <c r="A19" s="136"/>
      <c r="B19" s="141" t="s">
        <v>408</v>
      </c>
      <c r="C19" s="141" t="s">
        <v>419</v>
      </c>
      <c r="D19" s="141" t="s">
        <v>421</v>
      </c>
      <c r="E19" s="142">
        <f t="shared" si="0"/>
        <v>411.02</v>
      </c>
      <c r="F19" s="142">
        <f t="shared" si="0"/>
        <v>411.02</v>
      </c>
      <c r="G19" s="142">
        <v>411.02</v>
      </c>
      <c r="H19" s="142">
        <v>411.02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38"/>
    </row>
    <row r="20" spans="1:39" s="139" customFormat="1" ht="19.5" customHeight="1">
      <c r="A20" s="136"/>
      <c r="B20" s="141" t="s">
        <v>408</v>
      </c>
      <c r="C20" s="141" t="s">
        <v>419</v>
      </c>
      <c r="D20" s="141" t="s">
        <v>422</v>
      </c>
      <c r="E20" s="142">
        <f t="shared" si="0"/>
        <v>57.29</v>
      </c>
      <c r="F20" s="142">
        <f t="shared" si="0"/>
        <v>57.29</v>
      </c>
      <c r="G20" s="142">
        <v>57.29</v>
      </c>
      <c r="H20" s="142">
        <v>57.29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38"/>
    </row>
    <row r="21" spans="1:39" s="139" customFormat="1" ht="19.5" customHeight="1">
      <c r="A21" s="136"/>
      <c r="B21" s="141" t="s">
        <v>408</v>
      </c>
      <c r="C21" s="141" t="s">
        <v>419</v>
      </c>
      <c r="D21" s="141" t="s">
        <v>423</v>
      </c>
      <c r="E21" s="142">
        <f t="shared" si="0"/>
        <v>614.52</v>
      </c>
      <c r="F21" s="142">
        <f t="shared" si="0"/>
        <v>614.52</v>
      </c>
      <c r="G21" s="142">
        <v>614.52</v>
      </c>
      <c r="H21" s="142">
        <v>614.52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38"/>
    </row>
    <row r="22" spans="1:39" s="139" customFormat="1" ht="19.5" customHeight="1">
      <c r="A22" s="136"/>
      <c r="B22" s="141" t="s">
        <v>214</v>
      </c>
      <c r="C22" s="141" t="s">
        <v>424</v>
      </c>
      <c r="D22" s="141" t="s">
        <v>425</v>
      </c>
      <c r="E22" s="142">
        <f t="shared" si="0"/>
        <v>365.79</v>
      </c>
      <c r="F22" s="142">
        <f t="shared" si="0"/>
        <v>365.79</v>
      </c>
      <c r="G22" s="142">
        <v>365.79</v>
      </c>
      <c r="H22" s="142">
        <v>365.79</v>
      </c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38"/>
    </row>
    <row r="23" spans="1:39" s="139" customFormat="1" ht="19.5" customHeight="1">
      <c r="A23" s="136"/>
      <c r="B23" s="141" t="s">
        <v>408</v>
      </c>
      <c r="C23" s="141" t="s">
        <v>424</v>
      </c>
      <c r="D23" s="141" t="s">
        <v>426</v>
      </c>
      <c r="E23" s="142">
        <f t="shared" si="0"/>
        <v>80.03</v>
      </c>
      <c r="F23" s="142">
        <f t="shared" si="0"/>
        <v>80.03</v>
      </c>
      <c r="G23" s="142">
        <v>80.03</v>
      </c>
      <c r="H23" s="142">
        <v>80.03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38"/>
    </row>
    <row r="24" spans="1:39" s="139" customFormat="1" ht="19.5" customHeight="1">
      <c r="A24" s="136"/>
      <c r="B24" s="141" t="s">
        <v>408</v>
      </c>
      <c r="C24" s="141" t="s">
        <v>424</v>
      </c>
      <c r="D24" s="141" t="s">
        <v>427</v>
      </c>
      <c r="E24" s="142">
        <f t="shared" si="0"/>
        <v>285.76</v>
      </c>
      <c r="F24" s="142">
        <f t="shared" si="0"/>
        <v>285.76</v>
      </c>
      <c r="G24" s="142">
        <v>285.76</v>
      </c>
      <c r="H24" s="142">
        <v>285.76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38"/>
    </row>
    <row r="25" spans="1:39" s="139" customFormat="1" ht="19.5" customHeight="1">
      <c r="A25" s="136"/>
      <c r="B25" s="141" t="s">
        <v>214</v>
      </c>
      <c r="C25" s="141" t="s">
        <v>428</v>
      </c>
      <c r="D25" s="141" t="s">
        <v>429</v>
      </c>
      <c r="E25" s="142">
        <f t="shared" si="0"/>
        <v>109.97</v>
      </c>
      <c r="F25" s="142">
        <f t="shared" si="0"/>
        <v>109.97</v>
      </c>
      <c r="G25" s="142">
        <v>109.97</v>
      </c>
      <c r="H25" s="142">
        <v>109.97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38"/>
    </row>
    <row r="26" spans="1:39" s="139" customFormat="1" ht="19.5" customHeight="1">
      <c r="A26" s="136"/>
      <c r="B26" s="141" t="s">
        <v>408</v>
      </c>
      <c r="C26" s="141" t="s">
        <v>428</v>
      </c>
      <c r="D26" s="141" t="s">
        <v>430</v>
      </c>
      <c r="E26" s="142">
        <f t="shared" si="0"/>
        <v>23.28</v>
      </c>
      <c r="F26" s="142">
        <f t="shared" si="0"/>
        <v>23.28</v>
      </c>
      <c r="G26" s="142">
        <v>23.28</v>
      </c>
      <c r="H26" s="142">
        <v>23.28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38"/>
    </row>
    <row r="27" spans="1:39" s="139" customFormat="1" ht="19.5" customHeight="1">
      <c r="A27" s="136"/>
      <c r="B27" s="141" t="s">
        <v>408</v>
      </c>
      <c r="C27" s="141" t="s">
        <v>428</v>
      </c>
      <c r="D27" s="141" t="s">
        <v>431</v>
      </c>
      <c r="E27" s="142">
        <f t="shared" si="0"/>
        <v>86.69</v>
      </c>
      <c r="F27" s="142">
        <f t="shared" si="0"/>
        <v>86.69</v>
      </c>
      <c r="G27" s="142">
        <v>86.69</v>
      </c>
      <c r="H27" s="142">
        <v>86.69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38"/>
    </row>
    <row r="28" spans="1:39" s="139" customFormat="1" ht="19.5" customHeight="1">
      <c r="A28" s="136"/>
      <c r="B28" s="141" t="s">
        <v>214</v>
      </c>
      <c r="C28" s="141" t="s">
        <v>432</v>
      </c>
      <c r="D28" s="141" t="s">
        <v>433</v>
      </c>
      <c r="E28" s="142">
        <f t="shared" si="0"/>
        <v>45.84</v>
      </c>
      <c r="F28" s="142">
        <f t="shared" si="0"/>
        <v>45.84</v>
      </c>
      <c r="G28" s="142">
        <v>45.84</v>
      </c>
      <c r="H28" s="142">
        <v>45.84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38"/>
    </row>
    <row r="29" spans="1:39" s="139" customFormat="1" ht="19.5" customHeight="1">
      <c r="A29" s="136"/>
      <c r="B29" s="141" t="s">
        <v>408</v>
      </c>
      <c r="C29" s="141" t="s">
        <v>432</v>
      </c>
      <c r="D29" s="141" t="s">
        <v>434</v>
      </c>
      <c r="E29" s="142">
        <f t="shared" si="0"/>
        <v>5.4</v>
      </c>
      <c r="F29" s="142">
        <f t="shared" si="0"/>
        <v>5.4</v>
      </c>
      <c r="G29" s="142">
        <v>5.4</v>
      </c>
      <c r="H29" s="142">
        <v>5.4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38"/>
    </row>
    <row r="30" spans="1:39" s="139" customFormat="1" ht="19.5" customHeight="1">
      <c r="A30" s="136"/>
      <c r="B30" s="141" t="s">
        <v>408</v>
      </c>
      <c r="C30" s="141" t="s">
        <v>432</v>
      </c>
      <c r="D30" s="141" t="s">
        <v>435</v>
      </c>
      <c r="E30" s="142">
        <f t="shared" si="0"/>
        <v>20.399999999999999</v>
      </c>
      <c r="F30" s="142">
        <f t="shared" si="0"/>
        <v>20.399999999999999</v>
      </c>
      <c r="G30" s="142">
        <v>20.399999999999999</v>
      </c>
      <c r="H30" s="142">
        <v>20.399999999999999</v>
      </c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38"/>
    </row>
    <row r="31" spans="1:39" s="139" customFormat="1" ht="19.5" customHeight="1">
      <c r="A31" s="136"/>
      <c r="B31" s="141" t="s">
        <v>408</v>
      </c>
      <c r="C31" s="141" t="s">
        <v>432</v>
      </c>
      <c r="D31" s="141" t="s">
        <v>436</v>
      </c>
      <c r="E31" s="142">
        <f t="shared" si="0"/>
        <v>20.04</v>
      </c>
      <c r="F31" s="142">
        <f t="shared" si="0"/>
        <v>20.04</v>
      </c>
      <c r="G31" s="142">
        <v>20.04</v>
      </c>
      <c r="H31" s="142">
        <v>20.04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38"/>
    </row>
    <row r="32" spans="1:39" s="139" customFormat="1" ht="19.5" customHeight="1">
      <c r="A32" s="136"/>
      <c r="B32" s="141" t="s">
        <v>214</v>
      </c>
      <c r="C32" s="141" t="s">
        <v>437</v>
      </c>
      <c r="D32" s="141" t="s">
        <v>438</v>
      </c>
      <c r="E32" s="142">
        <f t="shared" si="0"/>
        <v>11.6</v>
      </c>
      <c r="F32" s="142">
        <f t="shared" si="0"/>
        <v>11.6</v>
      </c>
      <c r="G32" s="142">
        <v>11.6</v>
      </c>
      <c r="H32" s="142">
        <v>11.6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38"/>
    </row>
    <row r="33" spans="1:39" s="139" customFormat="1" ht="19.5" customHeight="1">
      <c r="A33" s="136"/>
      <c r="B33" s="141" t="s">
        <v>408</v>
      </c>
      <c r="C33" s="141" t="s">
        <v>437</v>
      </c>
      <c r="D33" s="141" t="s">
        <v>439</v>
      </c>
      <c r="E33" s="142">
        <f t="shared" si="0"/>
        <v>1</v>
      </c>
      <c r="F33" s="142">
        <f t="shared" si="0"/>
        <v>1</v>
      </c>
      <c r="G33" s="142">
        <v>1</v>
      </c>
      <c r="H33" s="142">
        <v>1</v>
      </c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38"/>
    </row>
    <row r="34" spans="1:39" s="139" customFormat="1" ht="19.5" customHeight="1">
      <c r="A34" s="136"/>
      <c r="B34" s="141" t="s">
        <v>408</v>
      </c>
      <c r="C34" s="141" t="s">
        <v>437</v>
      </c>
      <c r="D34" s="141" t="s">
        <v>440</v>
      </c>
      <c r="E34" s="142">
        <f t="shared" si="0"/>
        <v>10.6</v>
      </c>
      <c r="F34" s="142">
        <f t="shared" si="0"/>
        <v>10.6</v>
      </c>
      <c r="G34" s="142">
        <v>10.6</v>
      </c>
      <c r="H34" s="142">
        <v>10.6</v>
      </c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38"/>
    </row>
    <row r="35" spans="1:39" s="139" customFormat="1" ht="19.5" customHeight="1">
      <c r="A35" s="136"/>
      <c r="B35" s="141" t="s">
        <v>214</v>
      </c>
      <c r="C35" s="141" t="s">
        <v>441</v>
      </c>
      <c r="D35" s="141" t="s">
        <v>442</v>
      </c>
      <c r="E35" s="142">
        <f t="shared" si="0"/>
        <v>274.33999999999997</v>
      </c>
      <c r="F35" s="142">
        <f t="shared" si="0"/>
        <v>274.33999999999997</v>
      </c>
      <c r="G35" s="142">
        <v>274.33999999999997</v>
      </c>
      <c r="H35" s="142">
        <v>274.33999999999997</v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38"/>
    </row>
    <row r="36" spans="1:39" s="139" customFormat="1" ht="19.5" customHeight="1">
      <c r="A36" s="136"/>
      <c r="B36" s="141" t="s">
        <v>408</v>
      </c>
      <c r="C36" s="141" t="s">
        <v>441</v>
      </c>
      <c r="D36" s="141" t="s">
        <v>443</v>
      </c>
      <c r="E36" s="142">
        <f t="shared" si="0"/>
        <v>60.02</v>
      </c>
      <c r="F36" s="142">
        <f t="shared" si="0"/>
        <v>60.02</v>
      </c>
      <c r="G36" s="142">
        <v>60.02</v>
      </c>
      <c r="H36" s="142">
        <v>60.02</v>
      </c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38"/>
    </row>
    <row r="37" spans="1:39" s="139" customFormat="1" ht="19.5" customHeight="1">
      <c r="A37" s="136"/>
      <c r="B37" s="141" t="s">
        <v>408</v>
      </c>
      <c r="C37" s="141" t="s">
        <v>441</v>
      </c>
      <c r="D37" s="141" t="s">
        <v>444</v>
      </c>
      <c r="E37" s="142">
        <f t="shared" si="0"/>
        <v>214.32</v>
      </c>
      <c r="F37" s="142">
        <f t="shared" si="0"/>
        <v>214.32</v>
      </c>
      <c r="G37" s="142">
        <v>214.32</v>
      </c>
      <c r="H37" s="142">
        <v>214.32</v>
      </c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38"/>
    </row>
    <row r="38" spans="1:39" s="139" customFormat="1" ht="19.5" customHeight="1">
      <c r="A38" s="136"/>
      <c r="B38" s="141" t="s">
        <v>214</v>
      </c>
      <c r="C38" s="141" t="s">
        <v>445</v>
      </c>
      <c r="D38" s="141" t="s">
        <v>446</v>
      </c>
      <c r="E38" s="142">
        <f t="shared" si="0"/>
        <v>50</v>
      </c>
      <c r="F38" s="142">
        <f t="shared" si="0"/>
        <v>50</v>
      </c>
      <c r="G38" s="142">
        <v>50</v>
      </c>
      <c r="H38" s="142">
        <v>50</v>
      </c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38"/>
    </row>
    <row r="39" spans="1:39" s="139" customFormat="1" ht="19.5" customHeight="1">
      <c r="A39" s="136"/>
      <c r="B39" s="141" t="s">
        <v>408</v>
      </c>
      <c r="C39" s="141" t="s">
        <v>445</v>
      </c>
      <c r="D39" s="141" t="s">
        <v>447</v>
      </c>
      <c r="E39" s="142">
        <f t="shared" si="0"/>
        <v>50</v>
      </c>
      <c r="F39" s="142">
        <f t="shared" si="0"/>
        <v>50</v>
      </c>
      <c r="G39" s="142">
        <v>50</v>
      </c>
      <c r="H39" s="142">
        <v>50</v>
      </c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38"/>
    </row>
    <row r="40" spans="1:39" s="139" customFormat="1" ht="19.5" customHeight="1">
      <c r="A40" s="136"/>
      <c r="B40" s="141" t="s">
        <v>22</v>
      </c>
      <c r="C40" s="141" t="s">
        <v>22</v>
      </c>
      <c r="D40" s="141" t="s">
        <v>448</v>
      </c>
      <c r="E40" s="142">
        <f t="shared" si="0"/>
        <v>806.2</v>
      </c>
      <c r="F40" s="142">
        <f t="shared" si="0"/>
        <v>806.2</v>
      </c>
      <c r="G40" s="142">
        <v>806.2</v>
      </c>
      <c r="H40" s="142">
        <v>788.2</v>
      </c>
      <c r="I40" s="142">
        <v>18</v>
      </c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38"/>
    </row>
    <row r="41" spans="1:39" s="139" customFormat="1" ht="19.5" customHeight="1">
      <c r="A41" s="136"/>
      <c r="B41" s="141" t="s">
        <v>226</v>
      </c>
      <c r="C41" s="141" t="s">
        <v>406</v>
      </c>
      <c r="D41" s="141" t="s">
        <v>449</v>
      </c>
      <c r="E41" s="142">
        <f t="shared" si="0"/>
        <v>40</v>
      </c>
      <c r="F41" s="142">
        <f t="shared" si="0"/>
        <v>40</v>
      </c>
      <c r="G41" s="142">
        <v>40</v>
      </c>
      <c r="H41" s="142">
        <v>40</v>
      </c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38"/>
    </row>
    <row r="42" spans="1:39" s="139" customFormat="1" ht="19.5" customHeight="1">
      <c r="A42" s="136"/>
      <c r="B42" s="141" t="s">
        <v>226</v>
      </c>
      <c r="C42" s="141" t="s">
        <v>411</v>
      </c>
      <c r="D42" s="141" t="s">
        <v>450</v>
      </c>
      <c r="E42" s="142">
        <f t="shared" si="0"/>
        <v>10</v>
      </c>
      <c r="F42" s="142">
        <f t="shared" si="0"/>
        <v>10</v>
      </c>
      <c r="G42" s="142">
        <v>10</v>
      </c>
      <c r="H42" s="142">
        <v>10</v>
      </c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38"/>
    </row>
    <row r="43" spans="1:39" s="139" customFormat="1" ht="19.5" customHeight="1">
      <c r="A43" s="136"/>
      <c r="B43" s="141" t="s">
        <v>226</v>
      </c>
      <c r="C43" s="141" t="s">
        <v>451</v>
      </c>
      <c r="D43" s="141" t="s">
        <v>452</v>
      </c>
      <c r="E43" s="142">
        <f t="shared" si="0"/>
        <v>20</v>
      </c>
      <c r="F43" s="142">
        <f t="shared" si="0"/>
        <v>20</v>
      </c>
      <c r="G43" s="142">
        <v>20</v>
      </c>
      <c r="H43" s="142">
        <v>20</v>
      </c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38"/>
    </row>
    <row r="44" spans="1:39" s="139" customFormat="1" ht="19.5" customHeight="1">
      <c r="A44" s="136"/>
      <c r="B44" s="141" t="s">
        <v>226</v>
      </c>
      <c r="C44" s="141" t="s">
        <v>453</v>
      </c>
      <c r="D44" s="141" t="s">
        <v>454</v>
      </c>
      <c r="E44" s="142">
        <f t="shared" si="0"/>
        <v>5</v>
      </c>
      <c r="F44" s="142">
        <f t="shared" si="0"/>
        <v>5</v>
      </c>
      <c r="G44" s="142">
        <v>5</v>
      </c>
      <c r="H44" s="142">
        <v>5</v>
      </c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38"/>
    </row>
    <row r="45" spans="1:39" s="139" customFormat="1" ht="19.5" customHeight="1">
      <c r="A45" s="136"/>
      <c r="B45" s="141" t="s">
        <v>226</v>
      </c>
      <c r="C45" s="141" t="s">
        <v>455</v>
      </c>
      <c r="D45" s="141" t="s">
        <v>456</v>
      </c>
      <c r="E45" s="142">
        <f t="shared" si="0"/>
        <v>25</v>
      </c>
      <c r="F45" s="142">
        <f t="shared" si="0"/>
        <v>25</v>
      </c>
      <c r="G45" s="142">
        <v>25</v>
      </c>
      <c r="H45" s="142">
        <v>25</v>
      </c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38"/>
    </row>
    <row r="46" spans="1:39" s="139" customFormat="1" ht="19.5" customHeight="1">
      <c r="A46" s="136"/>
      <c r="B46" s="141" t="s">
        <v>226</v>
      </c>
      <c r="C46" s="141" t="s">
        <v>419</v>
      </c>
      <c r="D46" s="141" t="s">
        <v>457</v>
      </c>
      <c r="E46" s="142">
        <f t="shared" si="0"/>
        <v>90</v>
      </c>
      <c r="F46" s="142">
        <f t="shared" si="0"/>
        <v>90</v>
      </c>
      <c r="G46" s="142">
        <v>90</v>
      </c>
      <c r="H46" s="142">
        <v>90</v>
      </c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38"/>
    </row>
    <row r="47" spans="1:39" s="139" customFormat="1" ht="19.5" customHeight="1">
      <c r="A47" s="136"/>
      <c r="B47" s="141" t="s">
        <v>226</v>
      </c>
      <c r="C47" s="141" t="s">
        <v>458</v>
      </c>
      <c r="D47" s="141" t="s">
        <v>459</v>
      </c>
      <c r="E47" s="142">
        <f t="shared" si="0"/>
        <v>9</v>
      </c>
      <c r="F47" s="142">
        <f t="shared" si="0"/>
        <v>9</v>
      </c>
      <c r="G47" s="142">
        <v>9</v>
      </c>
      <c r="H47" s="142">
        <v>9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38"/>
    </row>
    <row r="48" spans="1:39" s="139" customFormat="1" ht="19.5" customHeight="1">
      <c r="A48" s="136"/>
      <c r="B48" s="141" t="s">
        <v>226</v>
      </c>
      <c r="C48" s="141" t="s">
        <v>432</v>
      </c>
      <c r="D48" s="141" t="s">
        <v>460</v>
      </c>
      <c r="E48" s="142">
        <f t="shared" si="0"/>
        <v>240</v>
      </c>
      <c r="F48" s="142">
        <f t="shared" si="0"/>
        <v>240</v>
      </c>
      <c r="G48" s="142">
        <v>240</v>
      </c>
      <c r="H48" s="142">
        <v>240</v>
      </c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38"/>
    </row>
    <row r="49" spans="1:39" s="139" customFormat="1" ht="19.5" customHeight="1">
      <c r="A49" s="136"/>
      <c r="B49" s="141" t="s">
        <v>226</v>
      </c>
      <c r="C49" s="141" t="s">
        <v>441</v>
      </c>
      <c r="D49" s="141" t="s">
        <v>461</v>
      </c>
      <c r="E49" s="142">
        <f t="shared" si="0"/>
        <v>10</v>
      </c>
      <c r="F49" s="142">
        <f t="shared" si="0"/>
        <v>10</v>
      </c>
      <c r="G49" s="142">
        <v>10</v>
      </c>
      <c r="H49" s="142">
        <v>10</v>
      </c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38"/>
    </row>
    <row r="50" spans="1:39" s="139" customFormat="1" ht="19.5" customHeight="1">
      <c r="A50" s="136"/>
      <c r="B50" s="141" t="s">
        <v>226</v>
      </c>
      <c r="C50" s="141" t="s">
        <v>462</v>
      </c>
      <c r="D50" s="141" t="s">
        <v>463</v>
      </c>
      <c r="E50" s="142">
        <f t="shared" si="0"/>
        <v>10</v>
      </c>
      <c r="F50" s="142">
        <f t="shared" si="0"/>
        <v>10</v>
      </c>
      <c r="G50" s="142">
        <v>10</v>
      </c>
      <c r="H50" s="142">
        <v>10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38"/>
    </row>
    <row r="51" spans="1:39" s="139" customFormat="1" ht="19.5" customHeight="1">
      <c r="A51" s="136"/>
      <c r="B51" s="141" t="s">
        <v>226</v>
      </c>
      <c r="C51" s="141" t="s">
        <v>464</v>
      </c>
      <c r="D51" s="141" t="s">
        <v>465</v>
      </c>
      <c r="E51" s="142">
        <f t="shared" si="0"/>
        <v>10</v>
      </c>
      <c r="F51" s="142">
        <f t="shared" si="0"/>
        <v>10</v>
      </c>
      <c r="G51" s="142">
        <v>10</v>
      </c>
      <c r="H51" s="142">
        <v>10</v>
      </c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38"/>
    </row>
    <row r="52" spans="1:39" s="139" customFormat="1" ht="19.5" customHeight="1">
      <c r="A52" s="136"/>
      <c r="B52" s="141" t="s">
        <v>226</v>
      </c>
      <c r="C52" s="141" t="s">
        <v>466</v>
      </c>
      <c r="D52" s="141" t="s">
        <v>467</v>
      </c>
      <c r="E52" s="142">
        <f t="shared" si="0"/>
        <v>80</v>
      </c>
      <c r="F52" s="142">
        <f t="shared" si="0"/>
        <v>80</v>
      </c>
      <c r="G52" s="142">
        <v>80</v>
      </c>
      <c r="H52" s="142">
        <v>80</v>
      </c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38"/>
    </row>
    <row r="53" spans="1:39" s="139" customFormat="1" ht="19.5" customHeight="1">
      <c r="A53" s="136"/>
      <c r="B53" s="141" t="s">
        <v>226</v>
      </c>
      <c r="C53" s="141" t="s">
        <v>468</v>
      </c>
      <c r="D53" s="141" t="s">
        <v>469</v>
      </c>
      <c r="E53" s="142">
        <f t="shared" si="0"/>
        <v>102.5</v>
      </c>
      <c r="F53" s="142">
        <f t="shared" si="0"/>
        <v>102.5</v>
      </c>
      <c r="G53" s="142">
        <v>102.5</v>
      </c>
      <c r="H53" s="142">
        <v>84.5</v>
      </c>
      <c r="I53" s="142">
        <v>18</v>
      </c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38"/>
    </row>
    <row r="54" spans="1:39" s="139" customFormat="1" ht="19.5" customHeight="1">
      <c r="A54" s="136"/>
      <c r="B54" s="141" t="s">
        <v>226</v>
      </c>
      <c r="C54" s="141" t="s">
        <v>470</v>
      </c>
      <c r="D54" s="141" t="s">
        <v>471</v>
      </c>
      <c r="E54" s="142">
        <f t="shared" si="0"/>
        <v>17.329999999999998</v>
      </c>
      <c r="F54" s="142">
        <f t="shared" si="0"/>
        <v>17.329999999999998</v>
      </c>
      <c r="G54" s="142">
        <v>17.329999999999998</v>
      </c>
      <c r="H54" s="142">
        <v>17.329999999999998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38"/>
    </row>
    <row r="55" spans="1:39" s="139" customFormat="1" ht="19.5" customHeight="1">
      <c r="A55" s="136"/>
      <c r="B55" s="141" t="s">
        <v>226</v>
      </c>
      <c r="C55" s="141" t="s">
        <v>472</v>
      </c>
      <c r="D55" s="141" t="s">
        <v>473</v>
      </c>
      <c r="E55" s="142">
        <f t="shared" si="0"/>
        <v>26</v>
      </c>
      <c r="F55" s="142">
        <f t="shared" si="0"/>
        <v>26</v>
      </c>
      <c r="G55" s="142">
        <v>26</v>
      </c>
      <c r="H55" s="142">
        <v>26</v>
      </c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38"/>
    </row>
    <row r="56" spans="1:39" s="139" customFormat="1" ht="19.5" customHeight="1">
      <c r="A56" s="136"/>
      <c r="B56" s="141" t="s">
        <v>226</v>
      </c>
      <c r="C56" s="141" t="s">
        <v>474</v>
      </c>
      <c r="D56" s="141" t="s">
        <v>475</v>
      </c>
      <c r="E56" s="142">
        <f t="shared" si="0"/>
        <v>18.5</v>
      </c>
      <c r="F56" s="142">
        <f t="shared" si="0"/>
        <v>18.5</v>
      </c>
      <c r="G56" s="142">
        <v>18.5</v>
      </c>
      <c r="H56" s="142">
        <v>18.5</v>
      </c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38"/>
    </row>
    <row r="57" spans="1:39" s="139" customFormat="1" ht="19.5" customHeight="1">
      <c r="A57" s="136"/>
      <c r="B57" s="141" t="s">
        <v>226</v>
      </c>
      <c r="C57" s="141" t="s">
        <v>476</v>
      </c>
      <c r="D57" s="141" t="s">
        <v>477</v>
      </c>
      <c r="E57" s="142">
        <f t="shared" si="0"/>
        <v>43.7</v>
      </c>
      <c r="F57" s="142">
        <f t="shared" si="0"/>
        <v>43.7</v>
      </c>
      <c r="G57" s="142">
        <v>43.7</v>
      </c>
      <c r="H57" s="142">
        <v>43.7</v>
      </c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38"/>
    </row>
    <row r="58" spans="1:39" s="139" customFormat="1" ht="19.5" customHeight="1">
      <c r="A58" s="136"/>
      <c r="B58" s="141" t="s">
        <v>478</v>
      </c>
      <c r="C58" s="141" t="s">
        <v>476</v>
      </c>
      <c r="D58" s="141" t="s">
        <v>479</v>
      </c>
      <c r="E58" s="142">
        <f t="shared" si="0"/>
        <v>33.700000000000003</v>
      </c>
      <c r="F58" s="142">
        <f t="shared" si="0"/>
        <v>33.700000000000003</v>
      </c>
      <c r="G58" s="142">
        <v>33.700000000000003</v>
      </c>
      <c r="H58" s="142">
        <v>33.700000000000003</v>
      </c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38"/>
    </row>
    <row r="59" spans="1:39" s="139" customFormat="1" ht="19.5" customHeight="1">
      <c r="A59" s="136"/>
      <c r="B59" s="141" t="s">
        <v>478</v>
      </c>
      <c r="C59" s="141" t="s">
        <v>476</v>
      </c>
      <c r="D59" s="141" t="s">
        <v>480</v>
      </c>
      <c r="E59" s="142">
        <f t="shared" si="0"/>
        <v>10</v>
      </c>
      <c r="F59" s="142">
        <f t="shared" si="0"/>
        <v>10</v>
      </c>
      <c r="G59" s="142">
        <v>10</v>
      </c>
      <c r="H59" s="142">
        <v>10</v>
      </c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38"/>
    </row>
    <row r="60" spans="1:39" s="139" customFormat="1" ht="19.5" customHeight="1">
      <c r="A60" s="136"/>
      <c r="B60" s="141" t="s">
        <v>226</v>
      </c>
      <c r="C60" s="141" t="s">
        <v>445</v>
      </c>
      <c r="D60" s="141" t="s">
        <v>481</v>
      </c>
      <c r="E60" s="142">
        <f t="shared" si="0"/>
        <v>49.18</v>
      </c>
      <c r="F60" s="142">
        <f t="shared" si="0"/>
        <v>49.18</v>
      </c>
      <c r="G60" s="142">
        <v>49.18</v>
      </c>
      <c r="H60" s="142">
        <v>49.18</v>
      </c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38"/>
    </row>
    <row r="61" spans="1:39" s="139" customFormat="1" ht="19.5" customHeight="1">
      <c r="A61" s="136"/>
      <c r="B61" s="141" t="s">
        <v>478</v>
      </c>
      <c r="C61" s="141" t="s">
        <v>445</v>
      </c>
      <c r="D61" s="141" t="s">
        <v>482</v>
      </c>
      <c r="E61" s="142">
        <f t="shared" si="0"/>
        <v>48.88</v>
      </c>
      <c r="F61" s="142">
        <f t="shared" si="0"/>
        <v>48.88</v>
      </c>
      <c r="G61" s="142">
        <v>48.88</v>
      </c>
      <c r="H61" s="142">
        <v>48.88</v>
      </c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38"/>
    </row>
    <row r="62" spans="1:39" s="139" customFormat="1" ht="19.5" customHeight="1">
      <c r="A62" s="136"/>
      <c r="B62" s="141" t="s">
        <v>478</v>
      </c>
      <c r="C62" s="141" t="s">
        <v>445</v>
      </c>
      <c r="D62" s="141" t="s">
        <v>483</v>
      </c>
      <c r="E62" s="142">
        <f t="shared" si="0"/>
        <v>0.3</v>
      </c>
      <c r="F62" s="142">
        <f t="shared" si="0"/>
        <v>0.3</v>
      </c>
      <c r="G62" s="142">
        <v>0.3</v>
      </c>
      <c r="H62" s="142">
        <v>0.3</v>
      </c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38"/>
    </row>
    <row r="63" spans="1:39" s="139" customFormat="1" ht="19.5" customHeight="1">
      <c r="A63" s="136"/>
      <c r="B63" s="141" t="s">
        <v>478</v>
      </c>
      <c r="C63" s="141" t="s">
        <v>445</v>
      </c>
      <c r="D63" s="141" t="s">
        <v>484</v>
      </c>
      <c r="E63" s="142">
        <f t="shared" si="0"/>
        <v>0</v>
      </c>
      <c r="F63" s="142">
        <f t="shared" si="0"/>
        <v>0</v>
      </c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38"/>
    </row>
    <row r="64" spans="1:39" s="139" customFormat="1" ht="19.5" customHeight="1">
      <c r="A64" s="136"/>
      <c r="B64" s="141" t="s">
        <v>22</v>
      </c>
      <c r="C64" s="141" t="s">
        <v>22</v>
      </c>
      <c r="D64" s="141" t="s">
        <v>485</v>
      </c>
      <c r="E64" s="142">
        <f t="shared" si="0"/>
        <v>6.46</v>
      </c>
      <c r="F64" s="142">
        <f t="shared" si="0"/>
        <v>6.46</v>
      </c>
      <c r="G64" s="142">
        <v>6.46</v>
      </c>
      <c r="H64" s="142">
        <v>6.46</v>
      </c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38"/>
    </row>
    <row r="65" spans="1:39" s="139" customFormat="1" ht="19.5" customHeight="1">
      <c r="A65" s="136"/>
      <c r="B65" s="141" t="s">
        <v>241</v>
      </c>
      <c r="C65" s="141" t="s">
        <v>453</v>
      </c>
      <c r="D65" s="141" t="s">
        <v>486</v>
      </c>
      <c r="E65" s="142">
        <f t="shared" si="0"/>
        <v>6.35</v>
      </c>
      <c r="F65" s="142">
        <f t="shared" si="0"/>
        <v>6.35</v>
      </c>
      <c r="G65" s="142">
        <v>6.35</v>
      </c>
      <c r="H65" s="142">
        <v>6.35</v>
      </c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38"/>
    </row>
    <row r="66" spans="1:39" s="139" customFormat="1" ht="19.5" customHeight="1">
      <c r="A66" s="136"/>
      <c r="B66" s="141" t="s">
        <v>487</v>
      </c>
      <c r="C66" s="141" t="s">
        <v>453</v>
      </c>
      <c r="D66" s="141" t="s">
        <v>488</v>
      </c>
      <c r="E66" s="142">
        <f t="shared" si="0"/>
        <v>6.35</v>
      </c>
      <c r="F66" s="142">
        <f t="shared" si="0"/>
        <v>6.35</v>
      </c>
      <c r="G66" s="142">
        <v>6.35</v>
      </c>
      <c r="H66" s="142">
        <v>6.35</v>
      </c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38"/>
    </row>
    <row r="67" spans="1:39" s="139" customFormat="1" ht="19.5" customHeight="1">
      <c r="A67" s="136"/>
      <c r="B67" s="141" t="s">
        <v>241</v>
      </c>
      <c r="C67" s="141" t="s">
        <v>458</v>
      </c>
      <c r="D67" s="141" t="s">
        <v>489</v>
      </c>
      <c r="E67" s="142">
        <f t="shared" si="0"/>
        <v>0.11</v>
      </c>
      <c r="F67" s="142">
        <f t="shared" si="0"/>
        <v>0.11</v>
      </c>
      <c r="G67" s="142">
        <v>0.11</v>
      </c>
      <c r="H67" s="142">
        <v>0.11</v>
      </c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38"/>
    </row>
    <row r="68" spans="1:39" s="139" customFormat="1" ht="19.5" customHeight="1">
      <c r="A68" s="136"/>
      <c r="B68" s="141" t="s">
        <v>22</v>
      </c>
      <c r="C68" s="141" t="s">
        <v>22</v>
      </c>
      <c r="D68" s="141" t="s">
        <v>490</v>
      </c>
      <c r="E68" s="142">
        <f t="shared" ref="E68:F68" si="1">F68</f>
        <v>2</v>
      </c>
      <c r="F68" s="142">
        <f t="shared" si="1"/>
        <v>2</v>
      </c>
      <c r="G68" s="142">
        <v>2</v>
      </c>
      <c r="H68" s="142"/>
      <c r="I68" s="142">
        <v>2</v>
      </c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38"/>
    </row>
    <row r="69" spans="1:39" s="139" customFormat="1" ht="19.5" customHeight="1">
      <c r="A69" s="136"/>
      <c r="B69" s="141" t="s">
        <v>243</v>
      </c>
      <c r="C69" s="141" t="s">
        <v>411</v>
      </c>
      <c r="D69" s="141" t="s">
        <v>491</v>
      </c>
      <c r="E69" s="142">
        <f t="shared" ref="E69:F69" si="2">F69</f>
        <v>2</v>
      </c>
      <c r="F69" s="142">
        <f t="shared" si="2"/>
        <v>2</v>
      </c>
      <c r="G69" s="142">
        <v>2</v>
      </c>
      <c r="H69" s="142"/>
      <c r="I69" s="142">
        <v>2</v>
      </c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38"/>
    </row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M3:O3"/>
    <mergeCell ref="B4:D4"/>
    <mergeCell ref="F4:O4"/>
    <mergeCell ref="P4:Y4"/>
    <mergeCell ref="Z4:AL4"/>
    <mergeCell ref="C3:D3"/>
  </mergeCells>
  <phoneticPr fontId="25" type="noConversion"/>
  <printOptions horizontalCentered="1"/>
  <pageMargins left="0.59055118110236227" right="0.59055118110236227" top="1.3779527559055118" bottom="0.98425196850393704" header="0" footer="0"/>
  <pageSetup paperSize="9" scale="76" fitToHeight="0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1" width="1.5" style="13" customWidth="1"/>
    <col min="2" max="4" width="6.625" style="13" customWidth="1"/>
    <col min="5" max="5" width="45.125" style="13" customWidth="1"/>
    <col min="6" max="8" width="20.625" style="13" customWidth="1"/>
    <col min="9" max="9" width="1.5" style="13" customWidth="1"/>
    <col min="10" max="11" width="9.75" style="13" customWidth="1"/>
    <col min="12" max="16384" width="10" style="13"/>
  </cols>
  <sheetData>
    <row r="1" spans="1:9" ht="24.95" customHeight="1">
      <c r="A1" s="14"/>
      <c r="B1" s="2" t="s">
        <v>131</v>
      </c>
      <c r="C1" s="17"/>
      <c r="D1" s="17"/>
      <c r="E1" s="17"/>
      <c r="F1" s="110"/>
      <c r="G1" s="110"/>
      <c r="H1" s="110"/>
      <c r="I1" s="21"/>
    </row>
    <row r="2" spans="1:9" ht="22.9" customHeight="1">
      <c r="A2" s="14"/>
      <c r="B2" s="103" t="s">
        <v>132</v>
      </c>
      <c r="C2" s="103"/>
      <c r="D2" s="103"/>
      <c r="E2" s="103"/>
      <c r="F2" s="103"/>
      <c r="G2" s="103"/>
      <c r="H2" s="103"/>
    </row>
    <row r="3" spans="1:9" ht="19.5" customHeight="1">
      <c r="A3" s="18"/>
      <c r="B3" s="101" t="s">
        <v>192</v>
      </c>
      <c r="C3" s="101"/>
      <c r="D3" s="101"/>
      <c r="E3" s="101"/>
      <c r="F3" s="18"/>
      <c r="H3" s="35" t="s">
        <v>5</v>
      </c>
      <c r="I3" s="28"/>
    </row>
    <row r="4" spans="1:9" ht="24.4" customHeight="1">
      <c r="A4" s="24"/>
      <c r="B4" s="96" t="s">
        <v>8</v>
      </c>
      <c r="C4" s="96"/>
      <c r="D4" s="96"/>
      <c r="E4" s="96"/>
      <c r="F4" s="96" t="s">
        <v>58</v>
      </c>
      <c r="G4" s="102" t="s">
        <v>133</v>
      </c>
      <c r="H4" s="102" t="s">
        <v>125</v>
      </c>
      <c r="I4" s="30"/>
    </row>
    <row r="5" spans="1:9" ht="24.4" customHeight="1">
      <c r="A5" s="24"/>
      <c r="B5" s="96" t="s">
        <v>75</v>
      </c>
      <c r="C5" s="96"/>
      <c r="D5" s="96"/>
      <c r="E5" s="96" t="s">
        <v>76</v>
      </c>
      <c r="F5" s="96"/>
      <c r="G5" s="102"/>
      <c r="H5" s="102"/>
      <c r="I5" s="30"/>
    </row>
    <row r="6" spans="1:9" ht="24.4" customHeight="1">
      <c r="A6" s="23"/>
      <c r="B6" s="22" t="s">
        <v>77</v>
      </c>
      <c r="C6" s="22" t="s">
        <v>78</v>
      </c>
      <c r="D6" s="22" t="s">
        <v>79</v>
      </c>
      <c r="E6" s="96"/>
      <c r="F6" s="96"/>
      <c r="G6" s="102"/>
      <c r="H6" s="102"/>
      <c r="I6" s="30"/>
    </row>
    <row r="7" spans="1:9" ht="27" customHeight="1">
      <c r="A7" s="24"/>
      <c r="B7" s="79"/>
      <c r="C7" s="79"/>
      <c r="D7" s="79"/>
      <c r="E7" s="79" t="s">
        <v>80</v>
      </c>
      <c r="F7" s="80">
        <v>3985.6</v>
      </c>
      <c r="G7" s="80">
        <v>3985.6</v>
      </c>
      <c r="H7" s="80"/>
      <c r="I7" s="31"/>
    </row>
    <row r="8" spans="1:9" ht="27" customHeight="1">
      <c r="A8" s="24"/>
      <c r="B8" s="81" t="s">
        <v>195</v>
      </c>
      <c r="C8" s="81" t="s">
        <v>196</v>
      </c>
      <c r="D8" s="81" t="s">
        <v>196</v>
      </c>
      <c r="E8" s="82" t="s">
        <v>197</v>
      </c>
      <c r="F8" s="83">
        <v>365.79</v>
      </c>
      <c r="G8" s="83">
        <v>365.79</v>
      </c>
      <c r="H8" s="83"/>
      <c r="I8" s="31"/>
    </row>
    <row r="9" spans="1:9" ht="27" customHeight="1">
      <c r="A9" s="24"/>
      <c r="B9" s="81" t="s">
        <v>198</v>
      </c>
      <c r="C9" s="81" t="s">
        <v>199</v>
      </c>
      <c r="D9" s="81" t="s">
        <v>200</v>
      </c>
      <c r="E9" s="82" t="s">
        <v>201</v>
      </c>
      <c r="F9" s="83">
        <v>23.28</v>
      </c>
      <c r="G9" s="83">
        <v>23.28</v>
      </c>
      <c r="H9" s="83"/>
      <c r="I9" s="31"/>
    </row>
    <row r="10" spans="1:9" ht="27" customHeight="1">
      <c r="A10" s="24"/>
      <c r="B10" s="81" t="s">
        <v>198</v>
      </c>
      <c r="C10" s="81" t="s">
        <v>199</v>
      </c>
      <c r="D10" s="81" t="s">
        <v>202</v>
      </c>
      <c r="E10" s="82" t="s">
        <v>203</v>
      </c>
      <c r="F10" s="83">
        <v>86.69</v>
      </c>
      <c r="G10" s="83">
        <v>86.69</v>
      </c>
      <c r="H10" s="83"/>
      <c r="I10" s="31"/>
    </row>
    <row r="11" spans="1:9" ht="27" customHeight="1">
      <c r="A11" s="24"/>
      <c r="B11" s="81" t="s">
        <v>198</v>
      </c>
      <c r="C11" s="81" t="s">
        <v>199</v>
      </c>
      <c r="D11" s="81" t="s">
        <v>204</v>
      </c>
      <c r="E11" s="82" t="s">
        <v>205</v>
      </c>
      <c r="F11" s="83">
        <v>45.84</v>
      </c>
      <c r="G11" s="83">
        <v>45.84</v>
      </c>
      <c r="H11" s="83"/>
      <c r="I11" s="31"/>
    </row>
    <row r="12" spans="1:9" ht="27" customHeight="1">
      <c r="B12" s="81" t="s">
        <v>207</v>
      </c>
      <c r="C12" s="81" t="s">
        <v>200</v>
      </c>
      <c r="D12" s="81" t="s">
        <v>200</v>
      </c>
      <c r="E12" s="82" t="s">
        <v>208</v>
      </c>
      <c r="F12" s="83">
        <v>1349.39</v>
      </c>
      <c r="G12" s="83">
        <v>1349.39</v>
      </c>
      <c r="H12" s="83"/>
    </row>
    <row r="13" spans="1:9" ht="27" customHeight="1">
      <c r="B13" s="81" t="s">
        <v>207</v>
      </c>
      <c r="C13" s="81" t="s">
        <v>200</v>
      </c>
      <c r="D13" s="81" t="s">
        <v>206</v>
      </c>
      <c r="E13" s="82" t="s">
        <v>209</v>
      </c>
      <c r="F13" s="83">
        <v>18</v>
      </c>
      <c r="G13" s="83">
        <v>18</v>
      </c>
      <c r="H13" s="83"/>
    </row>
    <row r="14" spans="1:9" ht="27" customHeight="1">
      <c r="B14" s="81" t="s">
        <v>207</v>
      </c>
      <c r="C14" s="81" t="s">
        <v>200</v>
      </c>
      <c r="D14" s="81" t="s">
        <v>210</v>
      </c>
      <c r="E14" s="82" t="s">
        <v>211</v>
      </c>
      <c r="F14" s="83">
        <v>1822.27</v>
      </c>
      <c r="G14" s="83">
        <v>1822.27</v>
      </c>
      <c r="H14" s="83"/>
    </row>
    <row r="15" spans="1:9" ht="27" customHeight="1">
      <c r="B15" s="81" t="s">
        <v>212</v>
      </c>
      <c r="C15" s="81" t="s">
        <v>202</v>
      </c>
      <c r="D15" s="81" t="s">
        <v>200</v>
      </c>
      <c r="E15" s="82" t="s">
        <v>213</v>
      </c>
      <c r="F15" s="83">
        <v>274.33999999999997</v>
      </c>
      <c r="G15" s="83">
        <v>274.33999999999997</v>
      </c>
      <c r="H15" s="83"/>
    </row>
    <row r="16" spans="1:9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6"/>
  <sheetViews>
    <sheetView workbookViewId="0">
      <pane ySplit="6" topLeftCell="A7" activePane="bottomLeft" state="frozen"/>
      <selection pane="bottomLeft" activeCell="A4" sqref="A4:XFD66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36"/>
      <c r="B1" s="2" t="s">
        <v>134</v>
      </c>
      <c r="C1" s="2"/>
      <c r="D1" s="37"/>
      <c r="E1" s="38"/>
      <c r="F1" s="38"/>
      <c r="G1" s="39"/>
      <c r="H1" s="40"/>
    </row>
    <row r="2" spans="1:8" ht="22.9" customHeight="1">
      <c r="A2" s="38"/>
      <c r="B2" s="111" t="s">
        <v>135</v>
      </c>
      <c r="C2" s="111"/>
      <c r="D2" s="111"/>
      <c r="E2" s="111"/>
      <c r="F2" s="111"/>
      <c r="G2" s="111"/>
      <c r="H2" s="40"/>
    </row>
    <row r="3" spans="1:8" ht="19.5" customHeight="1">
      <c r="A3" s="41"/>
      <c r="B3" s="112" t="s">
        <v>192</v>
      </c>
      <c r="C3" s="112"/>
      <c r="D3" s="112"/>
      <c r="F3" s="41"/>
      <c r="G3" s="42" t="s">
        <v>5</v>
      </c>
      <c r="H3" s="40"/>
    </row>
    <row r="4" spans="1:8" ht="16.5" customHeight="1">
      <c r="A4" s="43"/>
      <c r="B4" s="96" t="s">
        <v>8</v>
      </c>
      <c r="C4" s="96"/>
      <c r="D4" s="96"/>
      <c r="E4" s="96" t="s">
        <v>71</v>
      </c>
      <c r="F4" s="96"/>
      <c r="G4" s="96"/>
      <c r="H4" s="40"/>
    </row>
    <row r="5" spans="1:8" ht="16.5" customHeight="1">
      <c r="A5" s="43"/>
      <c r="B5" s="96" t="s">
        <v>75</v>
      </c>
      <c r="C5" s="96"/>
      <c r="D5" s="96" t="s">
        <v>76</v>
      </c>
      <c r="E5" s="96" t="s">
        <v>58</v>
      </c>
      <c r="F5" s="96" t="s">
        <v>136</v>
      </c>
      <c r="G5" s="96" t="s">
        <v>137</v>
      </c>
      <c r="H5" s="40"/>
    </row>
    <row r="6" spans="1:8" ht="16.5" customHeight="1">
      <c r="A6" s="43"/>
      <c r="B6" s="22" t="s">
        <v>77</v>
      </c>
      <c r="C6" s="22" t="s">
        <v>78</v>
      </c>
      <c r="D6" s="96"/>
      <c r="E6" s="96"/>
      <c r="F6" s="96"/>
      <c r="G6" s="96"/>
      <c r="H6" s="40"/>
    </row>
    <row r="7" spans="1:8" ht="16.5" customHeight="1">
      <c r="A7" s="43"/>
      <c r="B7" s="22"/>
      <c r="C7" s="22"/>
      <c r="D7" s="22" t="s">
        <v>80</v>
      </c>
      <c r="E7" s="25">
        <v>3965.6</v>
      </c>
      <c r="F7" s="25">
        <f>F8+F63+F40</f>
        <v>3177.3999999999996</v>
      </c>
      <c r="G7" s="25">
        <f>G8+G63+G40</f>
        <v>788.21</v>
      </c>
      <c r="H7" s="40"/>
    </row>
    <row r="8" spans="1:8" ht="16.5" customHeight="1">
      <c r="A8" s="43"/>
      <c r="B8" s="22" t="s">
        <v>22</v>
      </c>
      <c r="C8" s="22" t="s">
        <v>22</v>
      </c>
      <c r="D8" s="22" t="s">
        <v>244</v>
      </c>
      <c r="E8" s="25">
        <v>3170.94</v>
      </c>
      <c r="F8" s="25">
        <f>F9+F12+F15+F18+F22+F25+F32+F35+F38+F28</f>
        <v>3170.9399999999996</v>
      </c>
      <c r="G8" s="25"/>
      <c r="H8" s="40"/>
    </row>
    <row r="9" spans="1:8" ht="16.5" customHeight="1">
      <c r="A9" s="43"/>
      <c r="B9" s="22" t="s">
        <v>216</v>
      </c>
      <c r="C9" s="22" t="s">
        <v>215</v>
      </c>
      <c r="D9" s="22" t="s">
        <v>245</v>
      </c>
      <c r="E9" s="25">
        <v>866.55</v>
      </c>
      <c r="F9" s="25">
        <v>866.55</v>
      </c>
      <c r="G9" s="25"/>
      <c r="H9" s="40"/>
    </row>
    <row r="10" spans="1:8" ht="16.5" customHeight="1">
      <c r="A10" s="43"/>
      <c r="B10" s="22" t="s">
        <v>216</v>
      </c>
      <c r="C10" s="22" t="s">
        <v>215</v>
      </c>
      <c r="D10" s="22" t="s">
        <v>246</v>
      </c>
      <c r="E10" s="25">
        <v>179.08</v>
      </c>
      <c r="F10" s="25">
        <v>179.08</v>
      </c>
      <c r="G10" s="25"/>
      <c r="H10" s="40"/>
    </row>
    <row r="11" spans="1:8" ht="16.5" customHeight="1">
      <c r="A11" s="43"/>
      <c r="B11" s="22" t="s">
        <v>216</v>
      </c>
      <c r="C11" s="22" t="s">
        <v>215</v>
      </c>
      <c r="D11" s="22" t="s">
        <v>247</v>
      </c>
      <c r="E11" s="25">
        <v>687.47</v>
      </c>
      <c r="F11" s="25">
        <v>687.47</v>
      </c>
      <c r="G11" s="25"/>
      <c r="H11" s="40"/>
    </row>
    <row r="12" spans="1:8" ht="16.5" customHeight="1">
      <c r="A12" s="43"/>
      <c r="B12" s="22" t="s">
        <v>216</v>
      </c>
      <c r="C12" s="22" t="s">
        <v>217</v>
      </c>
      <c r="D12" s="22" t="s">
        <v>248</v>
      </c>
      <c r="E12" s="25">
        <v>163.55000000000001</v>
      </c>
      <c r="F12" s="25">
        <v>163.55000000000001</v>
      </c>
      <c r="G12" s="25"/>
      <c r="H12" s="40"/>
    </row>
    <row r="13" spans="1:8" ht="16.5" customHeight="1">
      <c r="A13" s="43"/>
      <c r="B13" s="22" t="s">
        <v>216</v>
      </c>
      <c r="C13" s="22" t="s">
        <v>217</v>
      </c>
      <c r="D13" s="22" t="s">
        <v>249</v>
      </c>
      <c r="E13" s="25">
        <v>122.18</v>
      </c>
      <c r="F13" s="25">
        <v>122.18</v>
      </c>
      <c r="G13" s="25"/>
      <c r="H13" s="40"/>
    </row>
    <row r="14" spans="1:8" ht="16.5" customHeight="1">
      <c r="A14" s="43"/>
      <c r="B14" s="22" t="s">
        <v>216</v>
      </c>
      <c r="C14" s="22" t="s">
        <v>217</v>
      </c>
      <c r="D14" s="22" t="s">
        <v>250</v>
      </c>
      <c r="E14" s="25">
        <v>41.36</v>
      </c>
      <c r="F14" s="25">
        <v>41.36</v>
      </c>
      <c r="G14" s="25"/>
      <c r="H14" s="40"/>
    </row>
    <row r="15" spans="1:8" ht="16.5" customHeight="1">
      <c r="A15" s="43"/>
      <c r="B15" s="22" t="s">
        <v>216</v>
      </c>
      <c r="C15" s="22" t="s">
        <v>218</v>
      </c>
      <c r="D15" s="22" t="s">
        <v>251</v>
      </c>
      <c r="E15" s="25">
        <v>200.47</v>
      </c>
      <c r="F15" s="25">
        <v>200.47</v>
      </c>
      <c r="G15" s="25"/>
      <c r="H15" s="40"/>
    </row>
    <row r="16" spans="1:8" ht="16.5" customHeight="1">
      <c r="A16" s="43"/>
      <c r="B16" s="22" t="s">
        <v>216</v>
      </c>
      <c r="C16" s="22" t="s">
        <v>218</v>
      </c>
      <c r="D16" s="22" t="s">
        <v>252</v>
      </c>
      <c r="E16" s="25">
        <v>185.54</v>
      </c>
      <c r="F16" s="25">
        <v>185.54</v>
      </c>
      <c r="G16" s="25"/>
      <c r="H16" s="40"/>
    </row>
    <row r="17" spans="1:8" ht="16.5" customHeight="1">
      <c r="A17" s="43"/>
      <c r="B17" s="22" t="s">
        <v>216</v>
      </c>
      <c r="C17" s="22" t="s">
        <v>218</v>
      </c>
      <c r="D17" s="22" t="s">
        <v>253</v>
      </c>
      <c r="E17" s="25">
        <v>14.92</v>
      </c>
      <c r="F17" s="25">
        <v>14.92</v>
      </c>
      <c r="G17" s="25"/>
      <c r="H17" s="40"/>
    </row>
    <row r="18" spans="1:8" ht="16.5" customHeight="1">
      <c r="A18" s="43"/>
      <c r="B18" s="22" t="s">
        <v>216</v>
      </c>
      <c r="C18" s="22" t="s">
        <v>219</v>
      </c>
      <c r="D18" s="22" t="s">
        <v>254</v>
      </c>
      <c r="E18" s="25">
        <v>1082.83</v>
      </c>
      <c r="F18" s="25">
        <v>1082.83</v>
      </c>
      <c r="G18" s="25"/>
      <c r="H18" s="40"/>
    </row>
    <row r="19" spans="1:8" ht="16.5" customHeight="1">
      <c r="A19" s="43"/>
      <c r="B19" s="22" t="s">
        <v>216</v>
      </c>
      <c r="C19" s="22" t="s">
        <v>219</v>
      </c>
      <c r="D19" s="22" t="s">
        <v>255</v>
      </c>
      <c r="E19" s="25">
        <v>411.02</v>
      </c>
      <c r="F19" s="25">
        <v>411.02</v>
      </c>
      <c r="G19" s="25"/>
      <c r="H19" s="40"/>
    </row>
    <row r="20" spans="1:8" ht="16.5" customHeight="1">
      <c r="A20" s="43"/>
      <c r="B20" s="22" t="s">
        <v>216</v>
      </c>
      <c r="C20" s="22" t="s">
        <v>219</v>
      </c>
      <c r="D20" s="22" t="s">
        <v>256</v>
      </c>
      <c r="E20" s="25">
        <v>57.29</v>
      </c>
      <c r="F20" s="25">
        <v>57.29</v>
      </c>
      <c r="G20" s="25"/>
      <c r="H20" s="40"/>
    </row>
    <row r="21" spans="1:8" ht="16.5" customHeight="1">
      <c r="A21" s="43"/>
      <c r="B21" s="22" t="s">
        <v>216</v>
      </c>
      <c r="C21" s="22" t="s">
        <v>219</v>
      </c>
      <c r="D21" s="22" t="s">
        <v>257</v>
      </c>
      <c r="E21" s="25">
        <v>614.52</v>
      </c>
      <c r="F21" s="25">
        <v>614.52</v>
      </c>
      <c r="G21" s="25"/>
      <c r="H21" s="40"/>
    </row>
    <row r="22" spans="1:8" ht="16.5" customHeight="1">
      <c r="A22" s="43"/>
      <c r="B22" s="22" t="s">
        <v>216</v>
      </c>
      <c r="C22" s="22" t="s">
        <v>220</v>
      </c>
      <c r="D22" s="22" t="s">
        <v>258</v>
      </c>
      <c r="E22" s="25">
        <v>365.79</v>
      </c>
      <c r="F22" s="25">
        <v>365.79</v>
      </c>
      <c r="G22" s="25"/>
      <c r="H22" s="40"/>
    </row>
    <row r="23" spans="1:8" ht="16.5" customHeight="1">
      <c r="A23" s="43"/>
      <c r="B23" s="22" t="s">
        <v>216</v>
      </c>
      <c r="C23" s="22" t="s">
        <v>220</v>
      </c>
      <c r="D23" s="22" t="s">
        <v>259</v>
      </c>
      <c r="E23" s="25">
        <v>80.03</v>
      </c>
      <c r="F23" s="25">
        <v>80.03</v>
      </c>
      <c r="G23" s="25"/>
      <c r="H23" s="40"/>
    </row>
    <row r="24" spans="1:8" ht="16.5" customHeight="1">
      <c r="A24" s="43"/>
      <c r="B24" s="22" t="s">
        <v>216</v>
      </c>
      <c r="C24" s="22" t="s">
        <v>220</v>
      </c>
      <c r="D24" s="22" t="s">
        <v>260</v>
      </c>
      <c r="E24" s="25">
        <v>285.76</v>
      </c>
      <c r="F24" s="25">
        <v>285.76</v>
      </c>
      <c r="G24" s="25"/>
      <c r="H24" s="40"/>
    </row>
    <row r="25" spans="1:8" ht="16.5" customHeight="1">
      <c r="A25" s="43"/>
      <c r="B25" s="22" t="s">
        <v>216</v>
      </c>
      <c r="C25" s="22" t="s">
        <v>221</v>
      </c>
      <c r="D25" s="22" t="s">
        <v>261</v>
      </c>
      <c r="E25" s="25">
        <v>109.97</v>
      </c>
      <c r="F25" s="25">
        <v>109.97</v>
      </c>
      <c r="G25" s="25"/>
      <c r="H25" s="40"/>
    </row>
    <row r="26" spans="1:8" ht="16.5" customHeight="1">
      <c r="A26" s="43"/>
      <c r="B26" s="22" t="s">
        <v>216</v>
      </c>
      <c r="C26" s="22" t="s">
        <v>221</v>
      </c>
      <c r="D26" s="22" t="s">
        <v>262</v>
      </c>
      <c r="E26" s="25">
        <v>23.28</v>
      </c>
      <c r="F26" s="25">
        <v>23.28</v>
      </c>
      <c r="G26" s="25"/>
      <c r="H26" s="40"/>
    </row>
    <row r="27" spans="1:8" ht="16.5" customHeight="1">
      <c r="A27" s="43"/>
      <c r="B27" s="22" t="s">
        <v>216</v>
      </c>
      <c r="C27" s="22" t="s">
        <v>221</v>
      </c>
      <c r="D27" s="22" t="s">
        <v>263</v>
      </c>
      <c r="E27" s="25">
        <v>86.69</v>
      </c>
      <c r="F27" s="25">
        <v>86.69</v>
      </c>
      <c r="G27" s="25"/>
      <c r="H27" s="40"/>
    </row>
    <row r="28" spans="1:8" ht="16.5" customHeight="1">
      <c r="A28" s="43"/>
      <c r="B28" s="22" t="s">
        <v>216</v>
      </c>
      <c r="C28" s="22" t="s">
        <v>222</v>
      </c>
      <c r="D28" s="22" t="s">
        <v>264</v>
      </c>
      <c r="E28" s="25">
        <v>45.84</v>
      </c>
      <c r="F28" s="25">
        <v>45.84</v>
      </c>
      <c r="G28" s="25"/>
      <c r="H28" s="40"/>
    </row>
    <row r="29" spans="1:8" ht="16.5" customHeight="1">
      <c r="A29" s="43"/>
      <c r="B29" s="22" t="s">
        <v>216</v>
      </c>
      <c r="C29" s="22" t="s">
        <v>222</v>
      </c>
      <c r="D29" s="22" t="s">
        <v>265</v>
      </c>
      <c r="E29" s="25">
        <v>5.4</v>
      </c>
      <c r="F29" s="25">
        <v>5.4</v>
      </c>
      <c r="G29" s="25"/>
      <c r="H29" s="40"/>
    </row>
    <row r="30" spans="1:8" ht="16.5" customHeight="1">
      <c r="A30" s="43"/>
      <c r="B30" s="22" t="s">
        <v>216</v>
      </c>
      <c r="C30" s="22" t="s">
        <v>222</v>
      </c>
      <c r="D30" s="22" t="s">
        <v>266</v>
      </c>
      <c r="E30" s="25">
        <v>20.399999999999999</v>
      </c>
      <c r="F30" s="25">
        <v>20.399999999999999</v>
      </c>
      <c r="G30" s="25"/>
      <c r="H30" s="40"/>
    </row>
    <row r="31" spans="1:8" ht="16.5" customHeight="1">
      <c r="A31" s="43"/>
      <c r="B31" s="22" t="s">
        <v>216</v>
      </c>
      <c r="C31" s="22" t="s">
        <v>222</v>
      </c>
      <c r="D31" s="22" t="s">
        <v>267</v>
      </c>
      <c r="E31" s="25">
        <v>20.04</v>
      </c>
      <c r="F31" s="25">
        <v>20.04</v>
      </c>
      <c r="G31" s="25"/>
      <c r="H31" s="40"/>
    </row>
    <row r="32" spans="1:8" ht="16.5" customHeight="1">
      <c r="A32" s="43"/>
      <c r="B32" s="22" t="s">
        <v>216</v>
      </c>
      <c r="C32" s="22" t="s">
        <v>223</v>
      </c>
      <c r="D32" s="22" t="s">
        <v>268</v>
      </c>
      <c r="E32" s="25">
        <v>11.6</v>
      </c>
      <c r="F32" s="25">
        <v>11.6</v>
      </c>
      <c r="G32" s="25"/>
      <c r="H32" s="40"/>
    </row>
    <row r="33" spans="1:8" ht="16.5" customHeight="1">
      <c r="A33" s="43"/>
      <c r="B33" s="22" t="s">
        <v>216</v>
      </c>
      <c r="C33" s="22" t="s">
        <v>223</v>
      </c>
      <c r="D33" s="22" t="s">
        <v>269</v>
      </c>
      <c r="E33" s="25">
        <v>1</v>
      </c>
      <c r="F33" s="25">
        <v>1</v>
      </c>
      <c r="G33" s="25"/>
      <c r="H33" s="40"/>
    </row>
    <row r="34" spans="1:8" ht="16.5" customHeight="1">
      <c r="A34" s="43"/>
      <c r="B34" s="22" t="s">
        <v>216</v>
      </c>
      <c r="C34" s="22" t="s">
        <v>223</v>
      </c>
      <c r="D34" s="22" t="s">
        <v>270</v>
      </c>
      <c r="E34" s="25">
        <v>10.6</v>
      </c>
      <c r="F34" s="25">
        <v>10.6</v>
      </c>
      <c r="G34" s="25"/>
      <c r="H34" s="40"/>
    </row>
    <row r="35" spans="1:8" ht="16.5" customHeight="1">
      <c r="A35" s="43"/>
      <c r="B35" s="22" t="s">
        <v>216</v>
      </c>
      <c r="C35" s="22" t="s">
        <v>224</v>
      </c>
      <c r="D35" s="22" t="s">
        <v>271</v>
      </c>
      <c r="E35" s="25">
        <v>274.33999999999997</v>
      </c>
      <c r="F35" s="25">
        <v>274.33999999999997</v>
      </c>
      <c r="G35" s="25"/>
      <c r="H35" s="40"/>
    </row>
    <row r="36" spans="1:8" ht="16.5" customHeight="1">
      <c r="A36" s="43"/>
      <c r="B36" s="22" t="s">
        <v>216</v>
      </c>
      <c r="C36" s="22" t="s">
        <v>224</v>
      </c>
      <c r="D36" s="22" t="s">
        <v>272</v>
      </c>
      <c r="E36" s="25">
        <v>60.02</v>
      </c>
      <c r="F36" s="25">
        <v>60.02</v>
      </c>
      <c r="G36" s="25"/>
      <c r="H36" s="40"/>
    </row>
    <row r="37" spans="1:8" ht="16.5" customHeight="1">
      <c r="A37" s="43"/>
      <c r="B37" s="22" t="s">
        <v>216</v>
      </c>
      <c r="C37" s="22" t="s">
        <v>224</v>
      </c>
      <c r="D37" s="22" t="s">
        <v>273</v>
      </c>
      <c r="E37" s="25">
        <v>214.32</v>
      </c>
      <c r="F37" s="25">
        <v>214.32</v>
      </c>
      <c r="G37" s="25"/>
      <c r="H37" s="40"/>
    </row>
    <row r="38" spans="1:8" ht="16.5" customHeight="1">
      <c r="A38" s="43"/>
      <c r="B38" s="22" t="s">
        <v>216</v>
      </c>
      <c r="C38" s="22" t="s">
        <v>225</v>
      </c>
      <c r="D38" s="22" t="s">
        <v>274</v>
      </c>
      <c r="E38" s="25">
        <v>50</v>
      </c>
      <c r="F38" s="25">
        <v>50</v>
      </c>
      <c r="G38" s="25"/>
      <c r="H38" s="40"/>
    </row>
    <row r="39" spans="1:8" ht="16.5" customHeight="1">
      <c r="A39" s="43"/>
      <c r="B39" s="22" t="s">
        <v>216</v>
      </c>
      <c r="C39" s="22" t="s">
        <v>225</v>
      </c>
      <c r="D39" s="22" t="s">
        <v>275</v>
      </c>
      <c r="E39" s="25">
        <v>50</v>
      </c>
      <c r="F39" s="25">
        <v>50</v>
      </c>
      <c r="G39" s="25"/>
      <c r="H39" s="40"/>
    </row>
    <row r="40" spans="1:8" ht="16.5" customHeight="1">
      <c r="A40" s="43"/>
      <c r="B40" s="22" t="s">
        <v>22</v>
      </c>
      <c r="C40" s="22" t="s">
        <v>22</v>
      </c>
      <c r="D40" s="22" t="s">
        <v>276</v>
      </c>
      <c r="E40" s="25">
        <v>788.2</v>
      </c>
      <c r="F40" s="25">
        <f>SUM(F41:F62)</f>
        <v>0</v>
      </c>
      <c r="G40" s="25">
        <f>SUM(G41:G57)+G60</f>
        <v>788.21</v>
      </c>
      <c r="H40" s="40"/>
    </row>
    <row r="41" spans="1:8" ht="16.5" customHeight="1">
      <c r="A41" s="43"/>
      <c r="B41" s="22" t="s">
        <v>240</v>
      </c>
      <c r="C41" s="22" t="s">
        <v>215</v>
      </c>
      <c r="D41" s="22" t="s">
        <v>277</v>
      </c>
      <c r="E41" s="25">
        <v>40</v>
      </c>
      <c r="F41" s="25"/>
      <c r="G41" s="25">
        <v>40</v>
      </c>
      <c r="H41" s="40"/>
    </row>
    <row r="42" spans="1:8" ht="16.5" customHeight="1">
      <c r="A42" s="43"/>
      <c r="B42" s="22" t="s">
        <v>240</v>
      </c>
      <c r="C42" s="22" t="s">
        <v>217</v>
      </c>
      <c r="D42" s="22" t="s">
        <v>278</v>
      </c>
      <c r="E42" s="25">
        <v>10</v>
      </c>
      <c r="F42" s="25"/>
      <c r="G42" s="25">
        <v>10</v>
      </c>
      <c r="H42" s="40"/>
    </row>
    <row r="43" spans="1:8" ht="16.5" customHeight="1">
      <c r="A43" s="43"/>
      <c r="B43" s="22" t="s">
        <v>240</v>
      </c>
      <c r="C43" s="22" t="s">
        <v>227</v>
      </c>
      <c r="D43" s="22" t="s">
        <v>279</v>
      </c>
      <c r="E43" s="25">
        <v>20</v>
      </c>
      <c r="F43" s="25"/>
      <c r="G43" s="25">
        <v>20</v>
      </c>
      <c r="H43" s="40"/>
    </row>
    <row r="44" spans="1:8" ht="16.5" customHeight="1">
      <c r="A44" s="43"/>
      <c r="B44" s="22" t="s">
        <v>240</v>
      </c>
      <c r="C44" s="22" t="s">
        <v>228</v>
      </c>
      <c r="D44" s="22" t="s">
        <v>280</v>
      </c>
      <c r="E44" s="25">
        <v>5</v>
      </c>
      <c r="F44" s="25"/>
      <c r="G44" s="25">
        <v>5</v>
      </c>
      <c r="H44" s="40"/>
    </row>
    <row r="45" spans="1:8" ht="16.5" customHeight="1">
      <c r="A45" s="43"/>
      <c r="B45" s="22" t="s">
        <v>240</v>
      </c>
      <c r="C45" s="22" t="s">
        <v>229</v>
      </c>
      <c r="D45" s="22" t="s">
        <v>281</v>
      </c>
      <c r="E45" s="25">
        <v>25</v>
      </c>
      <c r="F45" s="25"/>
      <c r="G45" s="25">
        <v>25</v>
      </c>
      <c r="H45" s="40"/>
    </row>
    <row r="46" spans="1:8" ht="16.5" customHeight="1">
      <c r="A46" s="43"/>
      <c r="B46" s="22" t="s">
        <v>240</v>
      </c>
      <c r="C46" s="22" t="s">
        <v>219</v>
      </c>
      <c r="D46" s="22" t="s">
        <v>282</v>
      </c>
      <c r="E46" s="25">
        <v>90</v>
      </c>
      <c r="F46" s="25"/>
      <c r="G46" s="25">
        <v>90</v>
      </c>
      <c r="H46" s="40"/>
    </row>
    <row r="47" spans="1:8" ht="16.5" customHeight="1">
      <c r="A47" s="43"/>
      <c r="B47" s="22" t="s">
        <v>240</v>
      </c>
      <c r="C47" s="22" t="s">
        <v>230</v>
      </c>
      <c r="D47" s="22" t="s">
        <v>283</v>
      </c>
      <c r="E47" s="25">
        <v>9</v>
      </c>
      <c r="F47" s="25"/>
      <c r="G47" s="25">
        <v>9</v>
      </c>
      <c r="H47" s="40"/>
    </row>
    <row r="48" spans="1:8" ht="16.5" customHeight="1">
      <c r="A48" s="43"/>
      <c r="B48" s="22" t="s">
        <v>240</v>
      </c>
      <c r="C48" s="22" t="s">
        <v>222</v>
      </c>
      <c r="D48" s="22" t="s">
        <v>284</v>
      </c>
      <c r="E48" s="25">
        <v>240</v>
      </c>
      <c r="F48" s="25"/>
      <c r="G48" s="25">
        <v>240</v>
      </c>
      <c r="H48" s="40"/>
    </row>
    <row r="49" spans="1:8" ht="16.5" customHeight="1">
      <c r="A49" s="43"/>
      <c r="B49" s="22" t="s">
        <v>240</v>
      </c>
      <c r="C49" s="22" t="s">
        <v>224</v>
      </c>
      <c r="D49" s="22" t="s">
        <v>285</v>
      </c>
      <c r="E49" s="25">
        <v>10</v>
      </c>
      <c r="F49" s="25"/>
      <c r="G49" s="25">
        <v>10</v>
      </c>
      <c r="H49" s="40"/>
    </row>
    <row r="50" spans="1:8" ht="16.5" customHeight="1">
      <c r="A50" s="43"/>
      <c r="B50" s="22" t="s">
        <v>240</v>
      </c>
      <c r="C50" s="22" t="s">
        <v>231</v>
      </c>
      <c r="D50" s="22" t="s">
        <v>286</v>
      </c>
      <c r="E50" s="25">
        <v>10</v>
      </c>
      <c r="F50" s="25"/>
      <c r="G50" s="25">
        <v>10</v>
      </c>
      <c r="H50" s="40"/>
    </row>
    <row r="51" spans="1:8" ht="16.5" customHeight="1">
      <c r="A51" s="43"/>
      <c r="B51" s="22" t="s">
        <v>240</v>
      </c>
      <c r="C51" s="22" t="s">
        <v>232</v>
      </c>
      <c r="D51" s="22" t="s">
        <v>287</v>
      </c>
      <c r="E51" s="25">
        <v>10</v>
      </c>
      <c r="F51" s="25"/>
      <c r="G51" s="25">
        <v>10</v>
      </c>
      <c r="H51" s="40"/>
    </row>
    <row r="52" spans="1:8" ht="16.5" customHeight="1">
      <c r="A52" s="43"/>
      <c r="B52" s="22" t="s">
        <v>240</v>
      </c>
      <c r="C52" s="22" t="s">
        <v>233</v>
      </c>
      <c r="D52" s="22" t="s">
        <v>288</v>
      </c>
      <c r="E52" s="25">
        <v>80</v>
      </c>
      <c r="F52" s="25"/>
      <c r="G52" s="25">
        <v>80</v>
      </c>
      <c r="H52" s="40"/>
    </row>
    <row r="53" spans="1:8" ht="16.5" customHeight="1">
      <c r="A53" s="43"/>
      <c r="B53" s="22" t="s">
        <v>240</v>
      </c>
      <c r="C53" s="22" t="s">
        <v>234</v>
      </c>
      <c r="D53" s="22" t="s">
        <v>289</v>
      </c>
      <c r="E53" s="25">
        <v>84.5</v>
      </c>
      <c r="F53" s="25"/>
      <c r="G53" s="25">
        <v>84.5</v>
      </c>
      <c r="H53" s="40"/>
    </row>
    <row r="54" spans="1:8" ht="16.5" customHeight="1">
      <c r="A54" s="43"/>
      <c r="B54" s="22" t="s">
        <v>240</v>
      </c>
      <c r="C54" s="22" t="s">
        <v>235</v>
      </c>
      <c r="D54" s="22" t="s">
        <v>290</v>
      </c>
      <c r="E54" s="25">
        <v>17.329999999999998</v>
      </c>
      <c r="F54" s="25"/>
      <c r="G54" s="25">
        <v>17.329999999999998</v>
      </c>
      <c r="H54" s="40"/>
    </row>
    <row r="55" spans="1:8" ht="16.5" customHeight="1">
      <c r="A55" s="43"/>
      <c r="B55" s="22" t="s">
        <v>240</v>
      </c>
      <c r="C55" s="22" t="s">
        <v>236</v>
      </c>
      <c r="D55" s="22" t="s">
        <v>291</v>
      </c>
      <c r="E55" s="25">
        <v>26</v>
      </c>
      <c r="F55" s="25"/>
      <c r="G55" s="25">
        <v>26</v>
      </c>
      <c r="H55" s="40"/>
    </row>
    <row r="56" spans="1:8" ht="16.5" customHeight="1">
      <c r="A56" s="43"/>
      <c r="B56" s="22" t="s">
        <v>240</v>
      </c>
      <c r="C56" s="22" t="s">
        <v>237</v>
      </c>
      <c r="D56" s="22" t="s">
        <v>292</v>
      </c>
      <c r="E56" s="25">
        <v>18.5</v>
      </c>
      <c r="F56" s="25"/>
      <c r="G56" s="25">
        <v>18.5</v>
      </c>
      <c r="H56" s="40"/>
    </row>
    <row r="57" spans="1:8" ht="16.5" customHeight="1">
      <c r="A57" s="43"/>
      <c r="B57" s="22" t="s">
        <v>240</v>
      </c>
      <c r="C57" s="22" t="s">
        <v>238</v>
      </c>
      <c r="D57" s="22" t="s">
        <v>293</v>
      </c>
      <c r="E57" s="25">
        <v>43.7</v>
      </c>
      <c r="F57" s="25"/>
      <c r="G57" s="25">
        <f>10+33.7</f>
        <v>43.7</v>
      </c>
      <c r="H57" s="40"/>
    </row>
    <row r="58" spans="1:8" ht="16.5" customHeight="1">
      <c r="A58" s="43"/>
      <c r="B58" s="22" t="s">
        <v>240</v>
      </c>
      <c r="C58" s="22" t="s">
        <v>238</v>
      </c>
      <c r="D58" s="22" t="s">
        <v>294</v>
      </c>
      <c r="E58" s="25">
        <v>33.700000000000003</v>
      </c>
      <c r="F58" s="25"/>
      <c r="G58" s="25">
        <v>33.700000000000003</v>
      </c>
      <c r="H58" s="40"/>
    </row>
    <row r="59" spans="1:8" ht="16.5" customHeight="1">
      <c r="A59" s="43"/>
      <c r="B59" s="22" t="s">
        <v>240</v>
      </c>
      <c r="C59" s="22" t="s">
        <v>238</v>
      </c>
      <c r="D59" s="22" t="s">
        <v>239</v>
      </c>
      <c r="E59" s="25">
        <v>10</v>
      </c>
      <c r="F59" s="25"/>
      <c r="G59" s="25">
        <v>10</v>
      </c>
      <c r="H59" s="40"/>
    </row>
    <row r="60" spans="1:8" ht="16.5" customHeight="1">
      <c r="A60" s="43"/>
      <c r="B60" s="22" t="s">
        <v>240</v>
      </c>
      <c r="C60" s="22" t="s">
        <v>225</v>
      </c>
      <c r="D60" s="22" t="s">
        <v>295</v>
      </c>
      <c r="E60" s="25">
        <v>49.18</v>
      </c>
      <c r="F60" s="25"/>
      <c r="G60" s="25">
        <v>49.18</v>
      </c>
      <c r="H60" s="40"/>
    </row>
    <row r="61" spans="1:8" ht="16.5" customHeight="1">
      <c r="A61" s="43"/>
      <c r="B61" s="22" t="s">
        <v>240</v>
      </c>
      <c r="C61" s="22" t="s">
        <v>225</v>
      </c>
      <c r="D61" s="22" t="s">
        <v>296</v>
      </c>
      <c r="E61" s="25">
        <v>48.88</v>
      </c>
      <c r="F61" s="25"/>
      <c r="G61" s="25">
        <v>48.88</v>
      </c>
      <c r="H61" s="40"/>
    </row>
    <row r="62" spans="1:8" ht="16.5" customHeight="1">
      <c r="A62" s="43"/>
      <c r="B62" s="22" t="s">
        <v>240</v>
      </c>
      <c r="C62" s="22" t="s">
        <v>225</v>
      </c>
      <c r="D62" s="22" t="s">
        <v>297</v>
      </c>
      <c r="E62" s="25">
        <v>0.3</v>
      </c>
      <c r="F62" s="25"/>
      <c r="G62" s="25">
        <v>0.3</v>
      </c>
      <c r="H62" s="40"/>
    </row>
    <row r="63" spans="1:8" ht="16.5" customHeight="1">
      <c r="A63" s="43"/>
      <c r="B63" s="22" t="s">
        <v>22</v>
      </c>
      <c r="C63" s="22" t="s">
        <v>22</v>
      </c>
      <c r="D63" s="22" t="s">
        <v>298</v>
      </c>
      <c r="E63" s="25">
        <v>6.46</v>
      </c>
      <c r="F63" s="25">
        <v>6.46</v>
      </c>
      <c r="G63" s="25"/>
      <c r="H63" s="40"/>
    </row>
    <row r="64" spans="1:8" ht="16.5" customHeight="1">
      <c r="A64" s="43"/>
      <c r="B64" s="22" t="s">
        <v>242</v>
      </c>
      <c r="C64" s="22" t="s">
        <v>228</v>
      </c>
      <c r="D64" s="22" t="s">
        <v>299</v>
      </c>
      <c r="E64" s="25">
        <v>6.35</v>
      </c>
      <c r="F64" s="25">
        <v>6.35</v>
      </c>
      <c r="G64" s="25"/>
      <c r="H64" s="40"/>
    </row>
    <row r="65" spans="1:8" ht="16.5" customHeight="1">
      <c r="A65" s="43"/>
      <c r="B65" s="22" t="s">
        <v>242</v>
      </c>
      <c r="C65" s="22" t="s">
        <v>228</v>
      </c>
      <c r="D65" s="135" t="s">
        <v>403</v>
      </c>
      <c r="E65" s="25">
        <v>6.35</v>
      </c>
      <c r="F65" s="25">
        <v>6.35</v>
      </c>
      <c r="G65" s="25"/>
      <c r="H65" s="40"/>
    </row>
    <row r="66" spans="1:8" ht="16.5" customHeight="1">
      <c r="A66" s="43"/>
      <c r="B66" s="22" t="s">
        <v>242</v>
      </c>
      <c r="C66" s="22" t="s">
        <v>230</v>
      </c>
      <c r="D66" s="135" t="s">
        <v>404</v>
      </c>
      <c r="E66" s="25">
        <v>0.11</v>
      </c>
      <c r="F66" s="25">
        <v>0.11</v>
      </c>
      <c r="G66" s="25"/>
      <c r="H66" s="40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55118110236227" right="0.59055118110236227" top="0.59055118110236227" bottom="0.39370078740157483" header="0" footer="0"/>
  <pageSetup paperSize="9" fitToHeight="0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style="13" customWidth="1"/>
    <col min="2" max="4" width="6.625" style="13" customWidth="1"/>
    <col min="5" max="5" width="25.25" style="13" customWidth="1"/>
    <col min="6" max="6" width="45.5" style="13" customWidth="1"/>
    <col min="7" max="7" width="25.375" style="13" customWidth="1"/>
    <col min="8" max="8" width="1.5" style="13" customWidth="1"/>
    <col min="9" max="11" width="9.75" style="13" customWidth="1"/>
    <col min="12" max="16384" width="10" style="13"/>
  </cols>
  <sheetData>
    <row r="1" spans="1:8" ht="24.95" customHeight="1">
      <c r="A1" s="14"/>
      <c r="B1" s="2" t="s">
        <v>138</v>
      </c>
      <c r="C1" s="21"/>
      <c r="D1" s="21"/>
      <c r="E1" s="21"/>
      <c r="F1" s="21"/>
      <c r="G1" s="17"/>
      <c r="H1" s="21"/>
    </row>
    <row r="2" spans="1:8" ht="22.9" customHeight="1">
      <c r="A2" s="14"/>
      <c r="B2" s="103" t="s">
        <v>139</v>
      </c>
      <c r="C2" s="103"/>
      <c r="D2" s="103"/>
      <c r="E2" s="103"/>
      <c r="F2" s="103"/>
      <c r="G2" s="103"/>
      <c r="H2" s="21" t="s">
        <v>2</v>
      </c>
    </row>
    <row r="3" spans="1:8" ht="19.5" customHeight="1">
      <c r="A3" s="18"/>
      <c r="B3" s="101" t="s">
        <v>192</v>
      </c>
      <c r="C3" s="101"/>
      <c r="D3" s="101"/>
      <c r="E3" s="101"/>
      <c r="F3" s="101"/>
      <c r="G3" s="35" t="s">
        <v>5</v>
      </c>
      <c r="H3" s="28"/>
    </row>
    <row r="4" spans="1:8" ht="24.4" customHeight="1">
      <c r="A4" s="23"/>
      <c r="B4" s="96" t="s">
        <v>75</v>
      </c>
      <c r="C4" s="96"/>
      <c r="D4" s="96"/>
      <c r="E4" s="96" t="s">
        <v>76</v>
      </c>
      <c r="F4" s="96" t="s">
        <v>140</v>
      </c>
      <c r="G4" s="96" t="s">
        <v>141</v>
      </c>
      <c r="H4" s="29"/>
    </row>
    <row r="5" spans="1:8" ht="24.4" customHeight="1">
      <c r="A5" s="23"/>
      <c r="B5" s="22" t="s">
        <v>77</v>
      </c>
      <c r="C5" s="22" t="s">
        <v>78</v>
      </c>
      <c r="D5" s="22" t="s">
        <v>79</v>
      </c>
      <c r="E5" s="96"/>
      <c r="F5" s="96"/>
      <c r="G5" s="96"/>
      <c r="H5" s="30"/>
    </row>
    <row r="6" spans="1:8" ht="22.9" customHeight="1">
      <c r="A6" s="24"/>
      <c r="B6" s="22"/>
      <c r="C6" s="22"/>
      <c r="D6" s="22"/>
      <c r="E6" s="22"/>
      <c r="F6" s="22" t="s">
        <v>80</v>
      </c>
      <c r="G6" s="25">
        <v>20</v>
      </c>
      <c r="H6" s="31"/>
    </row>
    <row r="7" spans="1:8" ht="22.9" customHeight="1">
      <c r="A7" s="24"/>
      <c r="B7" s="22" t="s">
        <v>207</v>
      </c>
      <c r="C7" s="22" t="s">
        <v>200</v>
      </c>
      <c r="D7" s="22" t="s">
        <v>200</v>
      </c>
      <c r="E7" s="22" t="s">
        <v>208</v>
      </c>
      <c r="F7" s="22" t="s">
        <v>300</v>
      </c>
      <c r="G7" s="25">
        <v>2</v>
      </c>
      <c r="H7" s="31"/>
    </row>
    <row r="8" spans="1:8" ht="22.9" customHeight="1">
      <c r="A8" s="24"/>
      <c r="B8" s="22" t="s">
        <v>207</v>
      </c>
      <c r="C8" s="22" t="s">
        <v>200</v>
      </c>
      <c r="D8" s="22" t="s">
        <v>206</v>
      </c>
      <c r="E8" s="22" t="s">
        <v>209</v>
      </c>
      <c r="F8" s="22" t="s">
        <v>301</v>
      </c>
      <c r="G8" s="25">
        <v>18</v>
      </c>
      <c r="H8" s="31"/>
    </row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13" customWidth="1"/>
    <col min="2" max="7" width="21.625" style="13" customWidth="1"/>
    <col min="8" max="8" width="1.5" style="13" customWidth="1"/>
    <col min="9" max="9" width="9.75" style="13" customWidth="1"/>
    <col min="10" max="16384" width="10" style="13"/>
  </cols>
  <sheetData>
    <row r="1" spans="1:8" ht="24.95" customHeight="1">
      <c r="A1" s="14"/>
      <c r="B1" s="2" t="s">
        <v>142</v>
      </c>
      <c r="C1" s="16"/>
      <c r="D1" s="16"/>
      <c r="E1" s="16"/>
      <c r="F1" s="16"/>
      <c r="G1" s="17"/>
      <c r="H1" s="21"/>
    </row>
    <row r="2" spans="1:8" ht="22.9" customHeight="1">
      <c r="A2" s="14"/>
      <c r="B2" s="98" t="s">
        <v>143</v>
      </c>
      <c r="C2" s="99"/>
      <c r="D2" s="99"/>
      <c r="E2" s="99"/>
      <c r="F2" s="99"/>
      <c r="G2" s="100"/>
      <c r="H2" s="21" t="s">
        <v>2</v>
      </c>
    </row>
    <row r="3" spans="1:8" ht="19.5" customHeight="1">
      <c r="A3" s="18"/>
      <c r="B3" s="101" t="s">
        <v>192</v>
      </c>
      <c r="C3" s="101"/>
      <c r="D3" s="20"/>
      <c r="E3" s="20"/>
      <c r="F3" s="20"/>
      <c r="G3" s="20" t="s">
        <v>5</v>
      </c>
      <c r="H3" s="28"/>
    </row>
    <row r="4" spans="1:8" ht="24.4" customHeight="1">
      <c r="A4" s="21"/>
      <c r="B4" s="96" t="s">
        <v>144</v>
      </c>
      <c r="C4" s="96"/>
      <c r="D4" s="96"/>
      <c r="E4" s="96"/>
      <c r="F4" s="96"/>
      <c r="G4" s="96"/>
      <c r="H4" s="29"/>
    </row>
    <row r="5" spans="1:8" ht="24.4" customHeight="1">
      <c r="A5" s="23"/>
      <c r="B5" s="96" t="s">
        <v>58</v>
      </c>
      <c r="C5" s="102" t="s">
        <v>145</v>
      </c>
      <c r="D5" s="96" t="s">
        <v>146</v>
      </c>
      <c r="E5" s="96"/>
      <c r="F5" s="96"/>
      <c r="G5" s="96" t="s">
        <v>147</v>
      </c>
      <c r="H5" s="29"/>
    </row>
    <row r="6" spans="1:8" ht="24.4" customHeight="1">
      <c r="A6" s="23"/>
      <c r="B6" s="96"/>
      <c r="C6" s="102"/>
      <c r="D6" s="22" t="s">
        <v>130</v>
      </c>
      <c r="E6" s="22" t="s">
        <v>148</v>
      </c>
      <c r="F6" s="22" t="s">
        <v>149</v>
      </c>
      <c r="G6" s="96"/>
      <c r="H6" s="30"/>
    </row>
    <row r="7" spans="1:8" ht="27" customHeight="1">
      <c r="A7" s="24"/>
      <c r="B7" s="25">
        <v>28.5</v>
      </c>
      <c r="C7" s="25"/>
      <c r="D7" s="25">
        <v>18.5</v>
      </c>
      <c r="E7" s="25"/>
      <c r="F7" s="25">
        <v>18.5</v>
      </c>
      <c r="G7" s="25">
        <v>10</v>
      </c>
      <c r="H7" s="31"/>
    </row>
    <row r="8" spans="1:8" ht="27" customHeight="1"/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13" customWidth="1"/>
    <col min="2" max="4" width="6.125" style="13" customWidth="1"/>
    <col min="5" max="5" width="50" style="13" customWidth="1"/>
    <col min="6" max="8" width="18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2" t="s">
        <v>150</v>
      </c>
      <c r="C1" s="2"/>
      <c r="D1" s="2"/>
      <c r="E1" s="15"/>
      <c r="F1" s="16"/>
      <c r="G1" s="16"/>
      <c r="H1" s="17"/>
      <c r="I1" s="21"/>
    </row>
    <row r="2" spans="1:9" ht="22.9" customHeight="1">
      <c r="A2" s="14"/>
      <c r="B2" s="103" t="s">
        <v>151</v>
      </c>
      <c r="C2" s="103"/>
      <c r="D2" s="103"/>
      <c r="E2" s="103"/>
      <c r="F2" s="103"/>
      <c r="G2" s="103"/>
      <c r="H2" s="103"/>
      <c r="I2" s="21" t="s">
        <v>2</v>
      </c>
    </row>
    <row r="3" spans="1:9" ht="19.5" customHeight="1">
      <c r="A3" s="18"/>
      <c r="B3" s="101" t="s">
        <v>192</v>
      </c>
      <c r="C3" s="101"/>
      <c r="D3" s="101"/>
      <c r="E3" s="101"/>
      <c r="F3" s="18"/>
      <c r="G3" s="18"/>
      <c r="H3" s="20" t="s">
        <v>5</v>
      </c>
      <c r="I3" s="28"/>
    </row>
    <row r="4" spans="1:9" ht="24.4" customHeight="1">
      <c r="A4" s="21"/>
      <c r="B4" s="96" t="s">
        <v>8</v>
      </c>
      <c r="C4" s="96"/>
      <c r="D4" s="96"/>
      <c r="E4" s="96"/>
      <c r="F4" s="96" t="s">
        <v>152</v>
      </c>
      <c r="G4" s="96"/>
      <c r="H4" s="96"/>
      <c r="I4" s="29"/>
    </row>
    <row r="5" spans="1:9" ht="24.4" customHeight="1">
      <c r="A5" s="23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29"/>
    </row>
    <row r="6" spans="1:9" ht="24.4" customHeight="1">
      <c r="A6" s="23"/>
      <c r="B6" s="22" t="s">
        <v>77</v>
      </c>
      <c r="C6" s="22" t="s">
        <v>78</v>
      </c>
      <c r="D6" s="22" t="s">
        <v>79</v>
      </c>
      <c r="E6" s="96"/>
      <c r="F6" s="96"/>
      <c r="G6" s="96"/>
      <c r="H6" s="96"/>
      <c r="I6" s="30"/>
    </row>
    <row r="7" spans="1:9" ht="27" customHeight="1">
      <c r="A7" s="24"/>
      <c r="B7" s="22"/>
      <c r="C7" s="22"/>
      <c r="D7" s="22"/>
      <c r="E7" s="22" t="s">
        <v>80</v>
      </c>
      <c r="F7" s="25"/>
      <c r="G7" s="25"/>
      <c r="H7" s="25"/>
      <c r="I7" s="31"/>
    </row>
    <row r="8" spans="1:9" ht="27" customHeight="1">
      <c r="A8" s="24"/>
      <c r="B8" s="22"/>
      <c r="C8" s="22"/>
      <c r="D8" s="22"/>
      <c r="E8" s="22"/>
      <c r="F8" s="25"/>
      <c r="G8" s="25"/>
      <c r="H8" s="25"/>
      <c r="I8" s="31"/>
    </row>
    <row r="9" spans="1:9" ht="27" customHeight="1">
      <c r="A9" s="24"/>
      <c r="B9" s="22"/>
      <c r="C9" s="22"/>
      <c r="D9" s="22"/>
      <c r="E9" s="22"/>
      <c r="F9" s="25"/>
      <c r="G9" s="25"/>
      <c r="H9" s="25"/>
      <c r="I9" s="31"/>
    </row>
    <row r="10" spans="1:9" ht="27" customHeight="1">
      <c r="A10" s="24"/>
      <c r="B10" s="22"/>
      <c r="C10" s="22"/>
      <c r="D10" s="22"/>
      <c r="E10" s="22"/>
      <c r="F10" s="25"/>
      <c r="G10" s="25"/>
      <c r="H10" s="25"/>
      <c r="I10" s="31"/>
    </row>
    <row r="11" spans="1:9" ht="27" customHeight="1">
      <c r="A11" s="24"/>
      <c r="B11" s="22"/>
      <c r="C11" s="22"/>
      <c r="D11" s="22"/>
      <c r="E11" s="22"/>
      <c r="F11" s="25"/>
      <c r="G11" s="25"/>
      <c r="H11" s="25"/>
      <c r="I11" s="31"/>
    </row>
    <row r="12" spans="1:9" ht="27" customHeight="1">
      <c r="A12" s="24"/>
      <c r="B12" s="22"/>
      <c r="C12" s="22"/>
      <c r="D12" s="22"/>
      <c r="E12" s="22"/>
      <c r="F12" s="25"/>
      <c r="G12" s="25"/>
      <c r="H12" s="25"/>
      <c r="I12" s="31"/>
    </row>
    <row r="13" spans="1:9" ht="27" customHeight="1">
      <c r="A13" s="24"/>
      <c r="B13" s="22"/>
      <c r="C13" s="22"/>
      <c r="D13" s="22"/>
      <c r="E13" s="22"/>
      <c r="F13" s="25"/>
      <c r="G13" s="25"/>
      <c r="H13" s="25"/>
      <c r="I13" s="31"/>
    </row>
    <row r="14" spans="1:9" ht="27" customHeight="1">
      <c r="A14" s="24"/>
      <c r="B14" s="22"/>
      <c r="C14" s="22"/>
      <c r="D14" s="22"/>
      <c r="E14" s="22"/>
      <c r="F14" s="25"/>
      <c r="G14" s="25"/>
      <c r="H14" s="25"/>
      <c r="I14" s="31"/>
    </row>
    <row r="15" spans="1:9" ht="27" customHeight="1">
      <c r="A15" s="23"/>
      <c r="B15" s="33"/>
      <c r="C15" s="33"/>
      <c r="D15" s="33"/>
      <c r="E15" s="33" t="s">
        <v>22</v>
      </c>
      <c r="F15" s="34"/>
      <c r="G15" s="34"/>
      <c r="H15" s="34"/>
      <c r="I15" s="30"/>
    </row>
    <row r="16" spans="1:9" ht="27" customHeight="1">
      <c r="A16" s="26"/>
      <c r="B16" s="27"/>
      <c r="C16" s="27"/>
      <c r="D16" s="27"/>
      <c r="E16" s="26"/>
      <c r="F16" s="26"/>
      <c r="G16" s="26"/>
      <c r="H16" s="26"/>
      <c r="I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3" customWidth="1"/>
    <col min="2" max="7" width="19.875" style="13" customWidth="1"/>
    <col min="8" max="8" width="1.5" style="13" customWidth="1"/>
    <col min="9" max="9" width="9.75" style="13" customWidth="1"/>
    <col min="10" max="16384" width="10" style="13"/>
  </cols>
  <sheetData>
    <row r="1" spans="1:8" ht="24.95" customHeight="1">
      <c r="A1" s="14"/>
      <c r="B1" s="2" t="s">
        <v>153</v>
      </c>
      <c r="C1" s="16"/>
      <c r="D1" s="16"/>
      <c r="E1" s="16"/>
      <c r="F1" s="16"/>
      <c r="G1" s="17"/>
      <c r="H1" s="21"/>
    </row>
    <row r="2" spans="1:8" ht="22.9" customHeight="1">
      <c r="A2" s="14"/>
      <c r="B2" s="98" t="s">
        <v>154</v>
      </c>
      <c r="C2" s="99"/>
      <c r="D2" s="99"/>
      <c r="E2" s="99"/>
      <c r="F2" s="99"/>
      <c r="G2" s="100"/>
      <c r="H2" s="21" t="s">
        <v>2</v>
      </c>
    </row>
    <row r="3" spans="1:8" ht="19.5" customHeight="1">
      <c r="A3" s="18"/>
      <c r="B3" s="101" t="s">
        <v>192</v>
      </c>
      <c r="C3" s="101"/>
      <c r="D3" s="20"/>
      <c r="E3" s="20"/>
      <c r="F3" s="20"/>
      <c r="G3" s="20" t="s">
        <v>5</v>
      </c>
      <c r="H3" s="28"/>
    </row>
    <row r="4" spans="1:8" ht="24.4" customHeight="1">
      <c r="A4" s="21"/>
      <c r="B4" s="96" t="s">
        <v>144</v>
      </c>
      <c r="C4" s="96"/>
      <c r="D4" s="96"/>
      <c r="E4" s="96"/>
      <c r="F4" s="96"/>
      <c r="G4" s="96"/>
      <c r="H4" s="29"/>
    </row>
    <row r="5" spans="1:8" ht="24.4" customHeight="1">
      <c r="A5" s="23"/>
      <c r="B5" s="96" t="s">
        <v>58</v>
      </c>
      <c r="C5" s="102" t="s">
        <v>145</v>
      </c>
      <c r="D5" s="96" t="s">
        <v>146</v>
      </c>
      <c r="E5" s="96"/>
      <c r="F5" s="96"/>
      <c r="G5" s="96" t="s">
        <v>147</v>
      </c>
      <c r="H5" s="29"/>
    </row>
    <row r="6" spans="1:8" ht="24.4" customHeight="1">
      <c r="A6" s="23"/>
      <c r="B6" s="96"/>
      <c r="C6" s="102"/>
      <c r="D6" s="22" t="s">
        <v>130</v>
      </c>
      <c r="E6" s="22" t="s">
        <v>148</v>
      </c>
      <c r="F6" s="22" t="s">
        <v>149</v>
      </c>
      <c r="G6" s="96"/>
      <c r="H6" s="30"/>
    </row>
    <row r="7" spans="1:8" ht="27" customHeight="1">
      <c r="A7" s="24"/>
      <c r="B7" s="25"/>
      <c r="C7" s="25"/>
      <c r="D7" s="25"/>
      <c r="E7" s="25"/>
      <c r="F7" s="25"/>
      <c r="G7" s="25"/>
      <c r="H7" s="31"/>
    </row>
    <row r="8" spans="1:8" ht="27" customHeight="1">
      <c r="A8" s="24"/>
      <c r="B8" s="25"/>
      <c r="C8" s="25"/>
      <c r="D8" s="25"/>
      <c r="E8" s="25"/>
      <c r="F8" s="25"/>
      <c r="G8" s="25"/>
      <c r="H8" s="31"/>
    </row>
    <row r="9" spans="1:8" ht="27" customHeight="1">
      <c r="A9" s="24"/>
      <c r="B9" s="25"/>
      <c r="C9" s="25"/>
      <c r="D9" s="25"/>
      <c r="E9" s="25"/>
      <c r="F9" s="25"/>
      <c r="G9" s="25"/>
      <c r="H9" s="31"/>
    </row>
    <row r="10" spans="1:8" ht="27" customHeight="1">
      <c r="A10" s="24"/>
      <c r="B10" s="25"/>
      <c r="C10" s="25"/>
      <c r="D10" s="25"/>
      <c r="E10" s="25"/>
      <c r="F10" s="25"/>
      <c r="G10" s="25"/>
      <c r="H10" s="31"/>
    </row>
    <row r="11" spans="1:8" ht="27" customHeight="1">
      <c r="A11" s="24"/>
      <c r="B11" s="25"/>
      <c r="C11" s="25"/>
      <c r="D11" s="25"/>
      <c r="E11" s="25"/>
      <c r="F11" s="25"/>
      <c r="G11" s="25"/>
      <c r="H11" s="31"/>
    </row>
    <row r="12" spans="1:8" ht="27" customHeight="1">
      <c r="A12" s="24"/>
      <c r="B12" s="25"/>
      <c r="C12" s="25"/>
      <c r="D12" s="25"/>
      <c r="E12" s="25"/>
      <c r="F12" s="25"/>
      <c r="G12" s="25"/>
      <c r="H12" s="31"/>
    </row>
    <row r="13" spans="1:8" ht="27" customHeight="1">
      <c r="A13" s="24"/>
      <c r="B13" s="25"/>
      <c r="C13" s="25"/>
      <c r="D13" s="25"/>
      <c r="E13" s="25"/>
      <c r="F13" s="25"/>
      <c r="G13" s="25"/>
      <c r="H13" s="31"/>
    </row>
    <row r="14" spans="1:8" ht="27" customHeight="1">
      <c r="A14" s="24"/>
      <c r="B14" s="25"/>
      <c r="C14" s="25"/>
      <c r="D14" s="25"/>
      <c r="E14" s="25"/>
      <c r="F14" s="25"/>
      <c r="G14" s="25"/>
      <c r="H14" s="31"/>
    </row>
    <row r="15" spans="1:8" ht="27" customHeight="1">
      <c r="A15" s="24"/>
      <c r="B15" s="25"/>
      <c r="C15" s="25"/>
      <c r="D15" s="25"/>
      <c r="E15" s="25"/>
      <c r="F15" s="25"/>
      <c r="G15" s="25"/>
      <c r="H15" s="31"/>
    </row>
    <row r="16" spans="1:8" ht="27" customHeight="1">
      <c r="A16" s="26"/>
      <c r="B16" s="26"/>
      <c r="C16" s="26"/>
      <c r="D16" s="26"/>
      <c r="E16" s="26"/>
      <c r="F16" s="26"/>
      <c r="G16" s="26"/>
      <c r="H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13" customWidth="1"/>
    <col min="2" max="4" width="6.125" style="13" customWidth="1"/>
    <col min="5" max="5" width="50" style="13" customWidth="1"/>
    <col min="6" max="8" width="18.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2" t="s">
        <v>155</v>
      </c>
      <c r="C1" s="2"/>
      <c r="D1" s="2"/>
      <c r="E1" s="15"/>
      <c r="F1" s="16"/>
      <c r="G1" s="16"/>
      <c r="H1" s="17"/>
      <c r="I1" s="21"/>
    </row>
    <row r="2" spans="1:9" ht="22.9" customHeight="1">
      <c r="A2" s="14"/>
      <c r="B2" s="103" t="s">
        <v>156</v>
      </c>
      <c r="C2" s="103"/>
      <c r="D2" s="103"/>
      <c r="E2" s="103"/>
      <c r="F2" s="103"/>
      <c r="G2" s="103"/>
      <c r="H2" s="103"/>
      <c r="I2" s="21" t="s">
        <v>2</v>
      </c>
    </row>
    <row r="3" spans="1:9" ht="19.5" customHeight="1">
      <c r="A3" s="18"/>
      <c r="B3" s="101" t="s">
        <v>192</v>
      </c>
      <c r="C3" s="101"/>
      <c r="D3" s="101"/>
      <c r="E3" s="101"/>
      <c r="F3" s="18"/>
      <c r="G3" s="18"/>
      <c r="H3" s="20" t="s">
        <v>5</v>
      </c>
      <c r="I3" s="28"/>
    </row>
    <row r="4" spans="1:9" ht="24.4" customHeight="1">
      <c r="A4" s="21"/>
      <c r="B4" s="96" t="s">
        <v>8</v>
      </c>
      <c r="C4" s="96"/>
      <c r="D4" s="96"/>
      <c r="E4" s="96"/>
      <c r="F4" s="96" t="s">
        <v>157</v>
      </c>
      <c r="G4" s="96"/>
      <c r="H4" s="96"/>
      <c r="I4" s="29"/>
    </row>
    <row r="5" spans="1:9" ht="24.4" customHeight="1">
      <c r="A5" s="23"/>
      <c r="B5" s="96" t="s">
        <v>75</v>
      </c>
      <c r="C5" s="96"/>
      <c r="D5" s="96"/>
      <c r="E5" s="96" t="s">
        <v>76</v>
      </c>
      <c r="F5" s="96" t="s">
        <v>58</v>
      </c>
      <c r="G5" s="96" t="s">
        <v>71</v>
      </c>
      <c r="H5" s="96" t="s">
        <v>72</v>
      </c>
      <c r="I5" s="29"/>
    </row>
    <row r="6" spans="1:9" ht="24.4" customHeight="1">
      <c r="A6" s="23"/>
      <c r="B6" s="22" t="s">
        <v>77</v>
      </c>
      <c r="C6" s="22" t="s">
        <v>78</v>
      </c>
      <c r="D6" s="22" t="s">
        <v>79</v>
      </c>
      <c r="E6" s="96"/>
      <c r="F6" s="96"/>
      <c r="G6" s="96"/>
      <c r="H6" s="96"/>
      <c r="I6" s="30"/>
    </row>
    <row r="7" spans="1:9" ht="27" customHeight="1">
      <c r="A7" s="24"/>
      <c r="B7" s="22"/>
      <c r="C7" s="22"/>
      <c r="D7" s="22"/>
      <c r="E7" s="22" t="s">
        <v>80</v>
      </c>
      <c r="F7" s="25"/>
      <c r="G7" s="25"/>
      <c r="H7" s="25"/>
      <c r="I7" s="31"/>
    </row>
    <row r="8" spans="1:9" ht="27" customHeight="1">
      <c r="A8" s="24"/>
      <c r="B8" s="22"/>
      <c r="C8" s="22"/>
      <c r="D8" s="22"/>
      <c r="E8" s="22"/>
      <c r="F8" s="25"/>
      <c r="G8" s="25"/>
      <c r="H8" s="25"/>
      <c r="I8" s="31"/>
    </row>
    <row r="9" spans="1:9" ht="27" customHeight="1">
      <c r="A9" s="24"/>
      <c r="B9" s="22"/>
      <c r="C9" s="22"/>
      <c r="D9" s="22"/>
      <c r="E9" s="22"/>
      <c r="F9" s="25"/>
      <c r="G9" s="25"/>
      <c r="H9" s="25"/>
      <c r="I9" s="31"/>
    </row>
    <row r="10" spans="1:9" ht="27" customHeight="1">
      <c r="A10" s="24"/>
      <c r="B10" s="22"/>
      <c r="C10" s="22"/>
      <c r="D10" s="22"/>
      <c r="E10" s="22"/>
      <c r="F10" s="25"/>
      <c r="G10" s="25"/>
      <c r="H10" s="25"/>
      <c r="I10" s="31"/>
    </row>
    <row r="11" spans="1:9" ht="27" customHeight="1">
      <c r="A11" s="24"/>
      <c r="B11" s="22"/>
      <c r="C11" s="22"/>
      <c r="D11" s="22"/>
      <c r="E11" s="22"/>
      <c r="F11" s="25"/>
      <c r="G11" s="25"/>
      <c r="H11" s="25"/>
      <c r="I11" s="31"/>
    </row>
    <row r="12" spans="1:9" ht="27" customHeight="1">
      <c r="A12" s="24"/>
      <c r="B12" s="22"/>
      <c r="C12" s="22"/>
      <c r="D12" s="22"/>
      <c r="E12" s="22"/>
      <c r="F12" s="25"/>
      <c r="G12" s="25"/>
      <c r="H12" s="25"/>
      <c r="I12" s="31"/>
    </row>
    <row r="13" spans="1:9" ht="27" customHeight="1">
      <c r="A13" s="24"/>
      <c r="B13" s="22"/>
      <c r="C13" s="22"/>
      <c r="D13" s="22"/>
      <c r="E13" s="22"/>
      <c r="F13" s="25"/>
      <c r="G13" s="25"/>
      <c r="H13" s="25"/>
      <c r="I13" s="31"/>
    </row>
    <row r="14" spans="1:9" ht="27" customHeight="1">
      <c r="A14" s="24"/>
      <c r="B14" s="22"/>
      <c r="C14" s="22"/>
      <c r="D14" s="22"/>
      <c r="E14" s="22"/>
      <c r="F14" s="25"/>
      <c r="G14" s="25"/>
      <c r="H14" s="25"/>
      <c r="I14" s="31"/>
    </row>
    <row r="15" spans="1:9" ht="27" customHeight="1">
      <c r="A15" s="24"/>
      <c r="B15" s="22"/>
      <c r="C15" s="22"/>
      <c r="D15" s="22"/>
      <c r="E15" s="22"/>
      <c r="F15" s="25"/>
      <c r="G15" s="25"/>
      <c r="H15" s="25"/>
      <c r="I15" s="31"/>
    </row>
    <row r="16" spans="1:9" ht="27" customHeight="1">
      <c r="A16" s="26"/>
      <c r="B16" s="27"/>
      <c r="C16" s="27"/>
      <c r="D16" s="27"/>
      <c r="E16" s="26"/>
      <c r="F16" s="26"/>
      <c r="G16" s="26"/>
      <c r="H16" s="26"/>
      <c r="I16" s="3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K8" sqref="K8"/>
    </sheetView>
  </sheetViews>
  <sheetFormatPr defaultColWidth="9" defaultRowHeight="13.5"/>
  <cols>
    <col min="1" max="11" width="10.5" style="7" customWidth="1"/>
    <col min="12" max="12" width="13.75" style="7" customWidth="1"/>
    <col min="13" max="16384" width="9" style="7"/>
  </cols>
  <sheetData>
    <row r="1" spans="1:12" ht="24.95" customHeight="1">
      <c r="A1" s="2" t="s">
        <v>158</v>
      </c>
      <c r="L1" s="11"/>
    </row>
    <row r="2" spans="1:12" ht="45" customHeight="1">
      <c r="A2" s="113" t="s">
        <v>339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7.100000000000001" customHeight="1">
      <c r="A3" s="115"/>
      <c r="B3" s="115"/>
      <c r="C3" s="115"/>
      <c r="D3" s="116"/>
      <c r="E3" s="8"/>
      <c r="F3" s="8"/>
      <c r="G3" s="8"/>
      <c r="H3" s="8"/>
      <c r="I3" s="8"/>
      <c r="J3" s="117" t="s">
        <v>5</v>
      </c>
      <c r="K3" s="117"/>
      <c r="L3" s="117"/>
    </row>
    <row r="4" spans="1:12" ht="33" customHeight="1">
      <c r="A4" s="9" t="s">
        <v>159</v>
      </c>
      <c r="B4" s="9" t="s">
        <v>140</v>
      </c>
      <c r="C4" s="9" t="s">
        <v>9</v>
      </c>
      <c r="D4" s="10" t="s">
        <v>160</v>
      </c>
      <c r="E4" s="9" t="s">
        <v>161</v>
      </c>
      <c r="F4" s="9" t="s">
        <v>162</v>
      </c>
      <c r="G4" s="9" t="s">
        <v>163</v>
      </c>
      <c r="H4" s="9" t="s">
        <v>164</v>
      </c>
      <c r="I4" s="9" t="s">
        <v>165</v>
      </c>
      <c r="J4" s="9" t="s">
        <v>166</v>
      </c>
      <c r="K4" s="9" t="s">
        <v>167</v>
      </c>
      <c r="L4" s="9" t="s">
        <v>168</v>
      </c>
    </row>
    <row r="5" spans="1:12" ht="24.75" customHeight="1">
      <c r="A5" s="118" t="s">
        <v>193</v>
      </c>
      <c r="B5" s="121" t="s">
        <v>302</v>
      </c>
      <c r="C5" s="121">
        <v>18</v>
      </c>
      <c r="D5" s="122" t="s">
        <v>303</v>
      </c>
      <c r="E5" s="84" t="s">
        <v>181</v>
      </c>
      <c r="F5" s="85" t="s">
        <v>183</v>
      </c>
      <c r="G5" s="85" t="s">
        <v>304</v>
      </c>
      <c r="H5" s="84" t="s">
        <v>305</v>
      </c>
      <c r="I5" s="86">
        <v>99</v>
      </c>
      <c r="J5" s="87" t="s">
        <v>306</v>
      </c>
      <c r="K5" s="88">
        <v>10</v>
      </c>
      <c r="L5" s="84" t="s">
        <v>337</v>
      </c>
    </row>
    <row r="6" spans="1:12" ht="24.75" customHeight="1">
      <c r="A6" s="119"/>
      <c r="B6" s="121"/>
      <c r="C6" s="121"/>
      <c r="D6" s="122"/>
      <c r="E6" s="84" t="s">
        <v>181</v>
      </c>
      <c r="F6" s="85" t="s">
        <v>182</v>
      </c>
      <c r="G6" s="85" t="s">
        <v>307</v>
      </c>
      <c r="H6" s="84" t="s">
        <v>305</v>
      </c>
      <c r="I6" s="86">
        <v>700</v>
      </c>
      <c r="J6" s="87" t="s">
        <v>308</v>
      </c>
      <c r="K6" s="88">
        <v>10</v>
      </c>
      <c r="L6" s="84" t="s">
        <v>337</v>
      </c>
    </row>
    <row r="7" spans="1:12" ht="24.75" customHeight="1">
      <c r="A7" s="119"/>
      <c r="B7" s="121"/>
      <c r="C7" s="121"/>
      <c r="D7" s="122"/>
      <c r="E7" s="84" t="s">
        <v>190</v>
      </c>
      <c r="F7" s="85" t="s">
        <v>190</v>
      </c>
      <c r="G7" s="85" t="s">
        <v>309</v>
      </c>
      <c r="H7" s="84" t="s">
        <v>305</v>
      </c>
      <c r="I7" s="86">
        <v>99</v>
      </c>
      <c r="J7" s="87" t="s">
        <v>306</v>
      </c>
      <c r="K7" s="88">
        <v>10</v>
      </c>
      <c r="L7" s="84" t="s">
        <v>337</v>
      </c>
    </row>
    <row r="8" spans="1:12" ht="24.75" customHeight="1">
      <c r="A8" s="119"/>
      <c r="B8" s="121"/>
      <c r="C8" s="121"/>
      <c r="D8" s="122"/>
      <c r="E8" s="84" t="s">
        <v>185</v>
      </c>
      <c r="F8" s="85" t="s">
        <v>310</v>
      </c>
      <c r="G8" s="85" t="s">
        <v>311</v>
      </c>
      <c r="H8" s="84" t="s">
        <v>312</v>
      </c>
      <c r="I8" s="86">
        <v>0.72</v>
      </c>
      <c r="J8" s="87" t="s">
        <v>313</v>
      </c>
      <c r="K8" s="88">
        <v>10</v>
      </c>
      <c r="L8" s="84" t="s">
        <v>338</v>
      </c>
    </row>
    <row r="9" spans="1:12" ht="24.75" customHeight="1">
      <c r="A9" s="119"/>
      <c r="B9" s="121"/>
      <c r="C9" s="121"/>
      <c r="D9" s="122"/>
      <c r="E9" s="84" t="s">
        <v>181</v>
      </c>
      <c r="F9" s="85" t="s">
        <v>182</v>
      </c>
      <c r="G9" s="85" t="s">
        <v>314</v>
      </c>
      <c r="H9" s="84" t="s">
        <v>305</v>
      </c>
      <c r="I9" s="86">
        <v>25</v>
      </c>
      <c r="J9" s="87" t="s">
        <v>315</v>
      </c>
      <c r="K9" s="88">
        <v>20</v>
      </c>
      <c r="L9" s="84" t="s">
        <v>337</v>
      </c>
    </row>
    <row r="10" spans="1:12" ht="24.75" customHeight="1">
      <c r="A10" s="119"/>
      <c r="B10" s="121"/>
      <c r="C10" s="121"/>
      <c r="D10" s="122"/>
      <c r="E10" s="84" t="s">
        <v>181</v>
      </c>
      <c r="F10" s="85" t="s">
        <v>183</v>
      </c>
      <c r="G10" s="85" t="s">
        <v>316</v>
      </c>
      <c r="H10" s="84" t="s">
        <v>305</v>
      </c>
      <c r="I10" s="86">
        <v>99</v>
      </c>
      <c r="J10" s="87" t="s">
        <v>306</v>
      </c>
      <c r="K10" s="88">
        <v>10</v>
      </c>
      <c r="L10" s="84" t="s">
        <v>337</v>
      </c>
    </row>
    <row r="11" spans="1:12" ht="24.75" customHeight="1">
      <c r="A11" s="119"/>
      <c r="B11" s="121"/>
      <c r="C11" s="121"/>
      <c r="D11" s="122"/>
      <c r="E11" s="84" t="s">
        <v>186</v>
      </c>
      <c r="F11" s="85" t="s">
        <v>188</v>
      </c>
      <c r="G11" s="85" t="s">
        <v>317</v>
      </c>
      <c r="H11" s="84" t="s">
        <v>318</v>
      </c>
      <c r="I11" s="86" t="s">
        <v>319</v>
      </c>
      <c r="J11" s="87"/>
      <c r="K11" s="88">
        <v>20</v>
      </c>
      <c r="L11" s="84" t="s">
        <v>337</v>
      </c>
    </row>
    <row r="12" spans="1:12" ht="24.75" customHeight="1">
      <c r="A12" s="119"/>
      <c r="B12" s="121" t="s">
        <v>320</v>
      </c>
      <c r="C12" s="121">
        <v>2</v>
      </c>
      <c r="D12" s="122" t="s">
        <v>321</v>
      </c>
      <c r="E12" s="89" t="s">
        <v>181</v>
      </c>
      <c r="F12" s="89" t="s">
        <v>182</v>
      </c>
      <c r="G12" s="90" t="s">
        <v>322</v>
      </c>
      <c r="H12" s="91" t="s">
        <v>323</v>
      </c>
      <c r="I12" s="86">
        <v>1</v>
      </c>
      <c r="J12" s="87" t="s">
        <v>79</v>
      </c>
      <c r="K12" s="88">
        <v>5</v>
      </c>
      <c r="L12" s="84" t="s">
        <v>337</v>
      </c>
    </row>
    <row r="13" spans="1:12" ht="24.75" customHeight="1">
      <c r="A13" s="119"/>
      <c r="B13" s="121"/>
      <c r="C13" s="121"/>
      <c r="D13" s="122"/>
      <c r="E13" s="89" t="s">
        <v>181</v>
      </c>
      <c r="F13" s="89" t="s">
        <v>182</v>
      </c>
      <c r="G13" s="89" t="s">
        <v>324</v>
      </c>
      <c r="H13" s="91" t="s">
        <v>325</v>
      </c>
      <c r="I13" s="86">
        <v>2</v>
      </c>
      <c r="J13" s="87" t="s">
        <v>326</v>
      </c>
      <c r="K13" s="88">
        <v>10</v>
      </c>
      <c r="L13" s="84" t="s">
        <v>337</v>
      </c>
    </row>
    <row r="14" spans="1:12" ht="24.75" customHeight="1">
      <c r="A14" s="119"/>
      <c r="B14" s="121"/>
      <c r="C14" s="121"/>
      <c r="D14" s="122"/>
      <c r="E14" s="89" t="s">
        <v>181</v>
      </c>
      <c r="F14" s="89" t="s">
        <v>182</v>
      </c>
      <c r="G14" s="89" t="s">
        <v>327</v>
      </c>
      <c r="H14" s="91" t="s">
        <v>325</v>
      </c>
      <c r="I14" s="86">
        <v>1</v>
      </c>
      <c r="J14" s="87" t="s">
        <v>328</v>
      </c>
      <c r="K14" s="88">
        <v>5</v>
      </c>
      <c r="L14" s="84" t="s">
        <v>337</v>
      </c>
    </row>
    <row r="15" spans="1:12" ht="24.75" customHeight="1">
      <c r="A15" s="119"/>
      <c r="B15" s="121"/>
      <c r="C15" s="121"/>
      <c r="D15" s="122"/>
      <c r="E15" s="89" t="s">
        <v>181</v>
      </c>
      <c r="F15" s="89" t="s">
        <v>182</v>
      </c>
      <c r="G15" s="89" t="s">
        <v>329</v>
      </c>
      <c r="H15" s="91" t="s">
        <v>325</v>
      </c>
      <c r="I15" s="86">
        <v>4</v>
      </c>
      <c r="J15" s="87" t="s">
        <v>326</v>
      </c>
      <c r="K15" s="88">
        <v>10</v>
      </c>
      <c r="L15" s="84" t="s">
        <v>337</v>
      </c>
    </row>
    <row r="16" spans="1:12" ht="24.75" customHeight="1">
      <c r="A16" s="119"/>
      <c r="B16" s="121"/>
      <c r="C16" s="121"/>
      <c r="D16" s="122"/>
      <c r="E16" s="89" t="s">
        <v>181</v>
      </c>
      <c r="F16" s="89" t="s">
        <v>182</v>
      </c>
      <c r="G16" s="89" t="s">
        <v>330</v>
      </c>
      <c r="H16" s="91" t="s">
        <v>325</v>
      </c>
      <c r="I16" s="86">
        <v>1</v>
      </c>
      <c r="J16" s="87" t="s">
        <v>326</v>
      </c>
      <c r="K16" s="88">
        <v>10</v>
      </c>
      <c r="L16" s="84" t="s">
        <v>337</v>
      </c>
    </row>
    <row r="17" spans="1:12" ht="24.75" customHeight="1">
      <c r="A17" s="119"/>
      <c r="B17" s="121"/>
      <c r="C17" s="121"/>
      <c r="D17" s="122"/>
      <c r="E17" s="89" t="s">
        <v>181</v>
      </c>
      <c r="F17" s="89" t="s">
        <v>182</v>
      </c>
      <c r="G17" s="89" t="s">
        <v>331</v>
      </c>
      <c r="H17" s="91" t="s">
        <v>325</v>
      </c>
      <c r="I17" s="86">
        <v>5</v>
      </c>
      <c r="J17" s="87" t="s">
        <v>326</v>
      </c>
      <c r="K17" s="88">
        <v>10</v>
      </c>
      <c r="L17" s="84" t="s">
        <v>337</v>
      </c>
    </row>
    <row r="18" spans="1:12" ht="24.75" customHeight="1">
      <c r="A18" s="119"/>
      <c r="B18" s="121"/>
      <c r="C18" s="121"/>
      <c r="D18" s="122"/>
      <c r="E18" s="89" t="s">
        <v>186</v>
      </c>
      <c r="F18" s="89" t="s">
        <v>188</v>
      </c>
      <c r="G18" s="89" t="s">
        <v>332</v>
      </c>
      <c r="H18" s="84" t="s">
        <v>318</v>
      </c>
      <c r="I18" s="86" t="s">
        <v>333</v>
      </c>
      <c r="J18" s="87"/>
      <c r="K18" s="88">
        <v>20</v>
      </c>
      <c r="L18" s="84" t="s">
        <v>337</v>
      </c>
    </row>
    <row r="19" spans="1:12" ht="24.75" customHeight="1">
      <c r="A19" s="119"/>
      <c r="B19" s="121"/>
      <c r="C19" s="121"/>
      <c r="D19" s="122"/>
      <c r="E19" s="89" t="s">
        <v>190</v>
      </c>
      <c r="F19" s="89" t="s">
        <v>191</v>
      </c>
      <c r="G19" s="89" t="s">
        <v>334</v>
      </c>
      <c r="H19" s="91" t="s">
        <v>305</v>
      </c>
      <c r="I19" s="86">
        <v>90</v>
      </c>
      <c r="J19" s="87" t="s">
        <v>306</v>
      </c>
      <c r="K19" s="88">
        <v>10</v>
      </c>
      <c r="L19" s="84" t="s">
        <v>337</v>
      </c>
    </row>
    <row r="20" spans="1:12" ht="24.75" customHeight="1">
      <c r="A20" s="120"/>
      <c r="B20" s="121"/>
      <c r="C20" s="121"/>
      <c r="D20" s="122"/>
      <c r="E20" s="89" t="s">
        <v>185</v>
      </c>
      <c r="F20" s="89" t="s">
        <v>310</v>
      </c>
      <c r="G20" s="89" t="s">
        <v>335</v>
      </c>
      <c r="H20" s="91" t="s">
        <v>312</v>
      </c>
      <c r="I20" s="86">
        <v>20</v>
      </c>
      <c r="J20" s="87" t="s">
        <v>336</v>
      </c>
      <c r="K20" s="88">
        <v>10</v>
      </c>
      <c r="L20" s="84" t="s">
        <v>338</v>
      </c>
    </row>
  </sheetData>
  <mergeCells count="10">
    <mergeCell ref="A2:L2"/>
    <mergeCell ref="A3:D3"/>
    <mergeCell ref="J3:L3"/>
    <mergeCell ref="A5:A20"/>
    <mergeCell ref="B5:B11"/>
    <mergeCell ref="C5:C11"/>
    <mergeCell ref="D5:D11"/>
    <mergeCell ref="B12:B20"/>
    <mergeCell ref="C12:C20"/>
    <mergeCell ref="D12:D20"/>
  </mergeCells>
  <phoneticPr fontId="25" type="noConversion"/>
  <dataValidations count="2">
    <dataValidation type="list" allowBlank="1" errorTitle="提示" error="该值不在有效范围内" sqref="J20 J5:J18">
      <formula1>[14]值集!#REF!</formula1>
    </dataValidation>
    <dataValidation type="list" allowBlank="1" errorTitle="提示" error="该值不在有效范围内" sqref="H11 H18 J19">
      <formula1>[15]值集!#REF!</formula1>
    </dataValidation>
  </dataValidations>
  <printOptions horizontalCentered="1"/>
  <pageMargins left="0.59055118110236227" right="0.59055118110236227" top="0.39370078740157483" bottom="0.39370078740157483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56"/>
  <sheetViews>
    <sheetView tabSelected="1" workbookViewId="0">
      <selection activeCell="G47" sqref="G47:H4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9.25" style="1" customWidth="1"/>
    <col min="5" max="5" width="9.625" style="1" customWidth="1"/>
    <col min="6" max="6" width="20.5" style="1" customWidth="1"/>
    <col min="7" max="8" width="9.625" style="1" customWidth="1"/>
    <col min="9" max="9" width="9.75" style="1" customWidth="1"/>
    <col min="10" max="16382" width="10" style="1"/>
  </cols>
  <sheetData>
    <row r="1" spans="1:9 16383:16384" s="1" customFormat="1" ht="24.95" customHeight="1">
      <c r="A1" s="2" t="s">
        <v>169</v>
      </c>
      <c r="XFC1"/>
      <c r="XFD1"/>
    </row>
    <row r="2" spans="1:9 16383:16384" s="1" customFormat="1" ht="27" customHeight="1">
      <c r="A2" s="111" t="s">
        <v>170</v>
      </c>
      <c r="B2" s="111"/>
      <c r="C2" s="111"/>
      <c r="D2" s="111"/>
      <c r="E2" s="111"/>
      <c r="F2" s="111"/>
      <c r="G2" s="111"/>
      <c r="H2" s="111"/>
      <c r="XFC2"/>
      <c r="XFD2"/>
    </row>
    <row r="3" spans="1:9 16383:16384" s="1" customFormat="1" ht="26.45" customHeight="1">
      <c r="A3" s="124" t="s">
        <v>194</v>
      </c>
      <c r="B3" s="124"/>
      <c r="C3" s="124"/>
      <c r="D3" s="124"/>
      <c r="E3" s="124"/>
      <c r="F3" s="124"/>
      <c r="G3" s="124"/>
      <c r="H3" s="124"/>
      <c r="XFC3"/>
      <c r="XFD3"/>
    </row>
    <row r="4" spans="1:9 16383:16384" s="1" customFormat="1" ht="26.45" customHeight="1">
      <c r="A4" s="125" t="s">
        <v>159</v>
      </c>
      <c r="B4" s="125"/>
      <c r="C4" s="125"/>
      <c r="D4" s="125" t="s">
        <v>193</v>
      </c>
      <c r="E4" s="125"/>
      <c r="F4" s="125"/>
      <c r="G4" s="125"/>
      <c r="H4" s="125"/>
      <c r="XFC4"/>
      <c r="XFD4"/>
    </row>
    <row r="5" spans="1:9 16383:16384" s="1" customFormat="1" ht="26.45" customHeight="1">
      <c r="A5" s="125" t="s">
        <v>171</v>
      </c>
      <c r="B5" s="125" t="s">
        <v>172</v>
      </c>
      <c r="C5" s="125"/>
      <c r="D5" s="125" t="s">
        <v>173</v>
      </c>
      <c r="E5" s="125"/>
      <c r="F5" s="125"/>
      <c r="G5" s="125"/>
      <c r="H5" s="125"/>
      <c r="XFC5"/>
      <c r="XFD5"/>
    </row>
    <row r="6" spans="1:9 16383:16384" s="1" customFormat="1" ht="26.45" customHeight="1">
      <c r="A6" s="125"/>
      <c r="B6" s="123" t="s">
        <v>340</v>
      </c>
      <c r="C6" s="123"/>
      <c r="D6" s="123" t="s">
        <v>343</v>
      </c>
      <c r="E6" s="123"/>
      <c r="F6" s="123"/>
      <c r="G6" s="123"/>
      <c r="H6" s="123"/>
      <c r="XFC6"/>
      <c r="XFD6"/>
    </row>
    <row r="7" spans="1:9 16383:16384" s="1" customFormat="1" ht="26.45" customHeight="1">
      <c r="A7" s="125"/>
      <c r="B7" s="123" t="s">
        <v>341</v>
      </c>
      <c r="C7" s="123"/>
      <c r="D7" s="123" t="s">
        <v>344</v>
      </c>
      <c r="E7" s="123"/>
      <c r="F7" s="123"/>
      <c r="G7" s="123"/>
      <c r="H7" s="123"/>
      <c r="XFC7"/>
      <c r="XFD7"/>
    </row>
    <row r="8" spans="1:9 16383:16384" s="1" customFormat="1" ht="26.45" customHeight="1">
      <c r="A8" s="125"/>
      <c r="B8" s="123" t="s">
        <v>342</v>
      </c>
      <c r="C8" s="123"/>
      <c r="D8" s="123" t="s">
        <v>345</v>
      </c>
      <c r="E8" s="123"/>
      <c r="F8" s="123"/>
      <c r="G8" s="123"/>
      <c r="H8" s="123"/>
      <c r="XFC8"/>
      <c r="XFD8"/>
    </row>
    <row r="9" spans="1:9 16383:16384" s="1" customFormat="1" ht="26.45" customHeight="1">
      <c r="A9" s="125"/>
      <c r="B9" s="123"/>
      <c r="C9" s="123"/>
      <c r="D9" s="123"/>
      <c r="E9" s="123"/>
      <c r="F9" s="123"/>
      <c r="G9" s="123"/>
      <c r="H9" s="123"/>
      <c r="XFC9"/>
      <c r="XFD9"/>
    </row>
    <row r="10" spans="1:9 16383:16384" s="1" customFormat="1" ht="26.45" customHeight="1">
      <c r="A10" s="125"/>
      <c r="B10" s="125" t="s">
        <v>174</v>
      </c>
      <c r="C10" s="125"/>
      <c r="D10" s="125"/>
      <c r="E10" s="125"/>
      <c r="F10" s="3" t="s">
        <v>175</v>
      </c>
      <c r="G10" s="3" t="s">
        <v>176</v>
      </c>
      <c r="H10" s="3" t="s">
        <v>177</v>
      </c>
      <c r="XFC10"/>
      <c r="XFD10"/>
    </row>
    <row r="11" spans="1:9 16383:16384" s="1" customFormat="1" ht="26.45" customHeight="1">
      <c r="A11" s="125"/>
      <c r="B11" s="125"/>
      <c r="C11" s="125"/>
      <c r="D11" s="125"/>
      <c r="E11" s="125"/>
      <c r="F11" s="4">
        <v>3985.6</v>
      </c>
      <c r="G11" s="4">
        <v>3985.6</v>
      </c>
      <c r="H11" s="4"/>
      <c r="XFC11"/>
      <c r="XFD11"/>
    </row>
    <row r="12" spans="1:9 16383:16384" s="1" customFormat="1" ht="63" customHeight="1">
      <c r="A12" s="3" t="s">
        <v>178</v>
      </c>
      <c r="B12" s="123" t="s">
        <v>346</v>
      </c>
      <c r="C12" s="123"/>
      <c r="D12" s="123"/>
      <c r="E12" s="123"/>
      <c r="F12" s="123"/>
      <c r="G12" s="123"/>
      <c r="H12" s="123"/>
      <c r="XFC12"/>
      <c r="XFD12"/>
    </row>
    <row r="13" spans="1:9 16383:16384" s="1" customFormat="1" ht="26.45" customHeight="1">
      <c r="A13" s="125" t="s">
        <v>179</v>
      </c>
      <c r="B13" s="3" t="s">
        <v>161</v>
      </c>
      <c r="C13" s="125" t="s">
        <v>162</v>
      </c>
      <c r="D13" s="125"/>
      <c r="E13" s="125" t="s">
        <v>163</v>
      </c>
      <c r="F13" s="125"/>
      <c r="G13" s="125" t="s">
        <v>180</v>
      </c>
      <c r="H13" s="125"/>
      <c r="XFC13"/>
      <c r="XFD13"/>
    </row>
    <row r="14" spans="1:9 16383:16384" s="1" customFormat="1" ht="26.45" customHeight="1">
      <c r="A14" s="125"/>
      <c r="B14" s="125"/>
      <c r="C14" s="125"/>
      <c r="D14" s="125"/>
      <c r="E14" s="126" t="s">
        <v>348</v>
      </c>
      <c r="F14" s="126"/>
      <c r="G14" s="127" t="s">
        <v>389</v>
      </c>
      <c r="H14" s="128"/>
      <c r="I14" s="92"/>
      <c r="XFC14"/>
      <c r="XFD14"/>
    </row>
    <row r="15" spans="1:9 16383:16384" s="1" customFormat="1" ht="26.45" customHeight="1">
      <c r="A15" s="125"/>
      <c r="B15" s="125"/>
      <c r="C15" s="125"/>
      <c r="D15" s="125"/>
      <c r="E15" s="126" t="s">
        <v>349</v>
      </c>
      <c r="F15" s="126"/>
      <c r="G15" s="127" t="s">
        <v>385</v>
      </c>
      <c r="H15" s="128"/>
      <c r="I15" s="92"/>
      <c r="XFC15"/>
      <c r="XFD15"/>
    </row>
    <row r="16" spans="1:9 16383:16384" s="1" customFormat="1" ht="26.45" customHeight="1">
      <c r="A16" s="125"/>
      <c r="B16" s="125"/>
      <c r="C16" s="125"/>
      <c r="D16" s="125"/>
      <c r="E16" s="126" t="s">
        <v>350</v>
      </c>
      <c r="F16" s="126"/>
      <c r="G16" s="127" t="s">
        <v>390</v>
      </c>
      <c r="H16" s="128"/>
      <c r="I16" s="92"/>
      <c r="XFC16"/>
      <c r="XFD16"/>
    </row>
    <row r="17" spans="1:9 16383:16384" s="1" customFormat="1" ht="26.45" customHeight="1">
      <c r="A17" s="125"/>
      <c r="B17" s="125"/>
      <c r="C17" s="125"/>
      <c r="D17" s="125"/>
      <c r="E17" s="126" t="s">
        <v>351</v>
      </c>
      <c r="F17" s="126"/>
      <c r="G17" s="127" t="s">
        <v>391</v>
      </c>
      <c r="H17" s="128"/>
      <c r="I17" s="92"/>
      <c r="XFC17"/>
      <c r="XFD17"/>
    </row>
    <row r="18" spans="1:9 16383:16384" s="1" customFormat="1" ht="26.45" customHeight="1">
      <c r="A18" s="125"/>
      <c r="B18" s="125"/>
      <c r="C18" s="125"/>
      <c r="D18" s="125"/>
      <c r="E18" s="126" t="s">
        <v>352</v>
      </c>
      <c r="F18" s="126"/>
      <c r="G18" s="127" t="s">
        <v>392</v>
      </c>
      <c r="H18" s="128"/>
      <c r="I18" s="92"/>
      <c r="XFC18"/>
      <c r="XFD18"/>
    </row>
    <row r="19" spans="1:9 16383:16384" s="1" customFormat="1" ht="26.45" customHeight="1">
      <c r="A19" s="125"/>
      <c r="B19" s="125"/>
      <c r="C19" s="125"/>
      <c r="D19" s="125"/>
      <c r="E19" s="126" t="s">
        <v>353</v>
      </c>
      <c r="F19" s="126"/>
      <c r="G19" s="127" t="s">
        <v>393</v>
      </c>
      <c r="H19" s="128"/>
      <c r="I19" s="92"/>
      <c r="XFC19"/>
      <c r="XFD19"/>
    </row>
    <row r="20" spans="1:9 16383:16384" s="1" customFormat="1" ht="26.45" customHeight="1">
      <c r="A20" s="125"/>
      <c r="B20" s="125"/>
      <c r="C20" s="125"/>
      <c r="D20" s="125"/>
      <c r="E20" s="126" t="s">
        <v>354</v>
      </c>
      <c r="F20" s="126"/>
      <c r="G20" s="127" t="s">
        <v>394</v>
      </c>
      <c r="H20" s="128"/>
      <c r="I20" s="92"/>
      <c r="XFC20"/>
      <c r="XFD20"/>
    </row>
    <row r="21" spans="1:9 16383:16384" s="1" customFormat="1" ht="26.45" customHeight="1">
      <c r="A21" s="125"/>
      <c r="B21" s="125"/>
      <c r="C21" s="125"/>
      <c r="D21" s="125"/>
      <c r="E21" s="126" t="s">
        <v>355</v>
      </c>
      <c r="F21" s="126"/>
      <c r="G21" s="127" t="s">
        <v>385</v>
      </c>
      <c r="H21" s="128"/>
      <c r="I21" s="92"/>
      <c r="XFC21"/>
      <c r="XFD21"/>
    </row>
    <row r="22" spans="1:9 16383:16384" s="1" customFormat="1" ht="26.45" customHeight="1">
      <c r="A22" s="125"/>
      <c r="B22" s="125"/>
      <c r="C22" s="125"/>
      <c r="D22" s="125"/>
      <c r="E22" s="126" t="s">
        <v>356</v>
      </c>
      <c r="F22" s="126"/>
      <c r="G22" s="127" t="s">
        <v>395</v>
      </c>
      <c r="H22" s="128"/>
      <c r="I22" s="92"/>
      <c r="XFC22"/>
      <c r="XFD22"/>
    </row>
    <row r="23" spans="1:9 16383:16384" s="1" customFormat="1" ht="26.45" customHeight="1">
      <c r="A23" s="125"/>
      <c r="B23" s="125"/>
      <c r="C23" s="125"/>
      <c r="D23" s="125"/>
      <c r="E23" s="126" t="s">
        <v>357</v>
      </c>
      <c r="F23" s="126"/>
      <c r="G23" s="127" t="s">
        <v>396</v>
      </c>
      <c r="H23" s="128"/>
      <c r="I23" s="92"/>
      <c r="XFC23"/>
      <c r="XFD23"/>
    </row>
    <row r="24" spans="1:9 16383:16384" s="1" customFormat="1" ht="26.45" customHeight="1">
      <c r="A24" s="125"/>
      <c r="B24" s="125"/>
      <c r="C24" s="125"/>
      <c r="D24" s="125"/>
      <c r="E24" s="126" t="s">
        <v>358</v>
      </c>
      <c r="F24" s="126"/>
      <c r="G24" s="127" t="s">
        <v>397</v>
      </c>
      <c r="H24" s="128"/>
      <c r="I24" s="92"/>
      <c r="XFC24"/>
      <c r="XFD24"/>
    </row>
    <row r="25" spans="1:9 16383:16384" s="1" customFormat="1" ht="26.45" customHeight="1">
      <c r="A25" s="125"/>
      <c r="B25" s="125"/>
      <c r="C25" s="123" t="s">
        <v>183</v>
      </c>
      <c r="D25" s="123"/>
      <c r="E25" s="126" t="s">
        <v>359</v>
      </c>
      <c r="F25" s="126"/>
      <c r="G25" s="127" t="s">
        <v>385</v>
      </c>
      <c r="H25" s="128"/>
      <c r="XFC25"/>
      <c r="XFD25"/>
    </row>
    <row r="26" spans="1:9 16383:16384" s="1" customFormat="1" ht="26.45" customHeight="1">
      <c r="A26" s="125"/>
      <c r="B26" s="125"/>
      <c r="C26" s="123"/>
      <c r="D26" s="123"/>
      <c r="E26" s="134" t="s">
        <v>382</v>
      </c>
      <c r="F26" s="126"/>
      <c r="G26" s="127" t="s">
        <v>398</v>
      </c>
      <c r="H26" s="128"/>
      <c r="XFC26"/>
      <c r="XFD26"/>
    </row>
    <row r="27" spans="1:9 16383:16384" s="1" customFormat="1" ht="26.45" customHeight="1">
      <c r="A27" s="125"/>
      <c r="B27" s="125"/>
      <c r="C27" s="123"/>
      <c r="D27" s="123"/>
      <c r="E27" s="126" t="s">
        <v>360</v>
      </c>
      <c r="F27" s="126"/>
      <c r="G27" s="127" t="s">
        <v>386</v>
      </c>
      <c r="H27" s="128"/>
      <c r="XFC27"/>
      <c r="XFD27"/>
    </row>
    <row r="28" spans="1:9 16383:16384" s="1" customFormat="1" ht="26.45" customHeight="1">
      <c r="A28" s="125"/>
      <c r="B28" s="125"/>
      <c r="C28" s="123"/>
      <c r="D28" s="123"/>
      <c r="E28" s="126" t="s">
        <v>361</v>
      </c>
      <c r="F28" s="126"/>
      <c r="G28" s="127" t="s">
        <v>399</v>
      </c>
      <c r="H28" s="128"/>
      <c r="XFC28"/>
      <c r="XFD28"/>
    </row>
    <row r="29" spans="1:9 16383:16384" s="1" customFormat="1" ht="26.45" customHeight="1">
      <c r="A29" s="125"/>
      <c r="B29" s="125"/>
      <c r="C29" s="123"/>
      <c r="D29" s="123"/>
      <c r="E29" s="126" t="s">
        <v>362</v>
      </c>
      <c r="F29" s="126"/>
      <c r="G29" s="127" t="s">
        <v>384</v>
      </c>
      <c r="H29" s="128"/>
      <c r="XFC29"/>
      <c r="XFD29"/>
    </row>
    <row r="30" spans="1:9 16383:16384" s="1" customFormat="1" ht="26.45" customHeight="1">
      <c r="A30" s="125"/>
      <c r="B30" s="125"/>
      <c r="C30" s="123"/>
      <c r="D30" s="123"/>
      <c r="E30" s="126" t="s">
        <v>363</v>
      </c>
      <c r="F30" s="126"/>
      <c r="G30" s="127" t="s">
        <v>384</v>
      </c>
      <c r="H30" s="128"/>
      <c r="XFC30"/>
      <c r="XFD30"/>
    </row>
    <row r="31" spans="1:9 16383:16384" s="1" customFormat="1" ht="26.45" customHeight="1">
      <c r="A31" s="125"/>
      <c r="B31" s="125"/>
      <c r="C31" s="123"/>
      <c r="D31" s="123"/>
      <c r="E31" s="126" t="s">
        <v>364</v>
      </c>
      <c r="F31" s="126"/>
      <c r="G31" s="127" t="s">
        <v>384</v>
      </c>
      <c r="H31" s="128"/>
      <c r="XFC31"/>
      <c r="XFD31"/>
    </row>
    <row r="32" spans="1:9 16383:16384" s="1" customFormat="1" ht="26.45" customHeight="1">
      <c r="A32" s="125"/>
      <c r="B32" s="125"/>
      <c r="C32" s="123"/>
      <c r="D32" s="123"/>
      <c r="E32" s="126" t="s">
        <v>365</v>
      </c>
      <c r="F32" s="126"/>
      <c r="G32" s="127" t="s">
        <v>385</v>
      </c>
      <c r="H32" s="128"/>
      <c r="XFC32"/>
      <c r="XFD32"/>
    </row>
    <row r="33" spans="1:9 16383:16384" s="1" customFormat="1" ht="26.45" customHeight="1">
      <c r="A33" s="125"/>
      <c r="B33" s="125"/>
      <c r="C33" s="123" t="s">
        <v>184</v>
      </c>
      <c r="D33" s="123"/>
      <c r="E33" s="126" t="s">
        <v>368</v>
      </c>
      <c r="F33" s="126"/>
      <c r="G33" s="127" t="s">
        <v>386</v>
      </c>
      <c r="H33" s="128"/>
      <c r="XFC33"/>
      <c r="XFD33"/>
    </row>
    <row r="34" spans="1:9 16383:16384" s="1" customFormat="1" ht="26.45" customHeight="1">
      <c r="A34" s="125"/>
      <c r="B34" s="125"/>
      <c r="C34" s="123" t="s">
        <v>185</v>
      </c>
      <c r="D34" s="123"/>
      <c r="E34" s="126" t="s">
        <v>71</v>
      </c>
      <c r="F34" s="126"/>
      <c r="G34" s="127" t="s">
        <v>387</v>
      </c>
      <c r="H34" s="128"/>
      <c r="I34" s="92"/>
      <c r="XFC34"/>
      <c r="XFD34"/>
    </row>
    <row r="35" spans="1:9 16383:16384" s="1" customFormat="1" ht="26.45" customHeight="1">
      <c r="A35" s="125"/>
      <c r="B35" s="125"/>
      <c r="C35" s="123"/>
      <c r="D35" s="123"/>
      <c r="E35" s="126" t="s">
        <v>347</v>
      </c>
      <c r="F35" s="126"/>
      <c r="G35" s="127" t="s">
        <v>388</v>
      </c>
      <c r="H35" s="128"/>
      <c r="I35" s="92"/>
      <c r="XFC35"/>
      <c r="XFD35"/>
    </row>
    <row r="36" spans="1:9 16383:16384" s="1" customFormat="1" ht="26.45" customHeight="1">
      <c r="A36" s="125"/>
      <c r="B36" s="123" t="s">
        <v>186</v>
      </c>
      <c r="C36" s="123" t="s">
        <v>187</v>
      </c>
      <c r="D36" s="123"/>
      <c r="E36" s="126" t="s">
        <v>369</v>
      </c>
      <c r="F36" s="126"/>
      <c r="G36" s="127" t="s">
        <v>370</v>
      </c>
      <c r="H36" s="128"/>
      <c r="XFC36"/>
      <c r="XFD36"/>
    </row>
    <row r="37" spans="1:9 16383:16384" s="1" customFormat="1" ht="26.45" customHeight="1">
      <c r="A37" s="125"/>
      <c r="B37" s="123"/>
      <c r="C37" s="125" t="s">
        <v>188</v>
      </c>
      <c r="D37" s="125"/>
      <c r="E37" s="126" t="s">
        <v>371</v>
      </c>
      <c r="F37" s="126"/>
      <c r="G37" s="127" t="s">
        <v>333</v>
      </c>
      <c r="H37" s="128"/>
      <c r="XFC37"/>
      <c r="XFD37"/>
    </row>
    <row r="38" spans="1:9 16383:16384" s="1" customFormat="1" ht="26.45" customHeight="1">
      <c r="A38" s="125"/>
      <c r="B38" s="123"/>
      <c r="C38" s="125"/>
      <c r="D38" s="125"/>
      <c r="E38" s="126" t="s">
        <v>372</v>
      </c>
      <c r="F38" s="126"/>
      <c r="G38" s="127" t="s">
        <v>333</v>
      </c>
      <c r="H38" s="128"/>
      <c r="XFC38"/>
      <c r="XFD38"/>
    </row>
    <row r="39" spans="1:9 16383:16384" s="1" customFormat="1" ht="26.45" customHeight="1">
      <c r="A39" s="125"/>
      <c r="B39" s="123"/>
      <c r="C39" s="125"/>
      <c r="D39" s="125"/>
      <c r="E39" s="126" t="s">
        <v>373</v>
      </c>
      <c r="F39" s="126"/>
      <c r="G39" s="127" t="s">
        <v>333</v>
      </c>
      <c r="H39" s="128"/>
      <c r="XFC39"/>
      <c r="XFD39"/>
    </row>
    <row r="40" spans="1:9 16383:16384" s="1" customFormat="1" ht="26.45" customHeight="1">
      <c r="A40" s="125"/>
      <c r="B40" s="123"/>
      <c r="C40" s="125"/>
      <c r="D40" s="125"/>
      <c r="E40" s="126" t="s">
        <v>374</v>
      </c>
      <c r="F40" s="126"/>
      <c r="G40" s="127" t="s">
        <v>333</v>
      </c>
      <c r="H40" s="128"/>
      <c r="XFC40"/>
      <c r="XFD40"/>
    </row>
    <row r="41" spans="1:9 16383:16384" s="1" customFormat="1" ht="26.45" customHeight="1">
      <c r="A41" s="125"/>
      <c r="B41" s="123"/>
      <c r="C41" s="125"/>
      <c r="D41" s="125"/>
      <c r="E41" s="126" t="s">
        <v>375</v>
      </c>
      <c r="F41" s="126"/>
      <c r="G41" s="127" t="s">
        <v>333</v>
      </c>
      <c r="H41" s="128"/>
      <c r="XFC41"/>
      <c r="XFD41"/>
    </row>
    <row r="42" spans="1:9 16383:16384" s="1" customFormat="1" ht="26.45" customHeight="1">
      <c r="A42" s="125"/>
      <c r="B42" s="123"/>
      <c r="C42" s="125"/>
      <c r="D42" s="125"/>
      <c r="E42" s="126" t="s">
        <v>376</v>
      </c>
      <c r="F42" s="126"/>
      <c r="G42" s="127" t="s">
        <v>333</v>
      </c>
      <c r="H42" s="128"/>
      <c r="XFC42"/>
      <c r="XFD42"/>
    </row>
    <row r="43" spans="1:9 16383:16384" s="1" customFormat="1" ht="26.45" customHeight="1">
      <c r="A43" s="125"/>
      <c r="B43" s="123"/>
      <c r="C43" s="125" t="s">
        <v>189</v>
      </c>
      <c r="D43" s="125"/>
      <c r="E43" s="132" t="s">
        <v>383</v>
      </c>
      <c r="F43" s="133"/>
      <c r="G43" s="127" t="s">
        <v>333</v>
      </c>
      <c r="H43" s="128" t="s">
        <v>333</v>
      </c>
      <c r="XFC43"/>
      <c r="XFD43"/>
    </row>
    <row r="44" spans="1:9 16383:16384" s="1" customFormat="1" ht="26.45" customHeight="1">
      <c r="A44" s="125"/>
      <c r="B44" s="125" t="s">
        <v>190</v>
      </c>
      <c r="C44" s="125" t="s">
        <v>191</v>
      </c>
      <c r="D44" s="125"/>
      <c r="E44" s="126" t="s">
        <v>377</v>
      </c>
      <c r="F44" s="126"/>
      <c r="G44" s="127" t="s">
        <v>366</v>
      </c>
      <c r="H44" s="128"/>
      <c r="I44" s="92"/>
      <c r="XFC44"/>
      <c r="XFD44"/>
    </row>
    <row r="45" spans="1:9 16383:16384" s="1" customFormat="1" ht="26.45" customHeight="1">
      <c r="A45" s="125"/>
      <c r="B45" s="125"/>
      <c r="C45" s="125"/>
      <c r="D45" s="125"/>
      <c r="E45" s="130" t="s">
        <v>378</v>
      </c>
      <c r="F45" s="131"/>
      <c r="G45" s="127" t="s">
        <v>367</v>
      </c>
      <c r="H45" s="128"/>
      <c r="I45" s="92"/>
      <c r="XFC45"/>
      <c r="XFD45"/>
    </row>
    <row r="46" spans="1:9 16383:16384" s="1" customFormat="1" ht="26.45" customHeight="1">
      <c r="A46" s="125"/>
      <c r="B46" s="125"/>
      <c r="C46" s="125"/>
      <c r="D46" s="125"/>
      <c r="E46" s="126" t="s">
        <v>379</v>
      </c>
      <c r="F46" s="126"/>
      <c r="G46" s="127" t="s">
        <v>381</v>
      </c>
      <c r="H46" s="128"/>
      <c r="I46" s="92"/>
      <c r="XFC46"/>
      <c r="XFD46"/>
    </row>
    <row r="47" spans="1:9 16383:16384" s="1" customFormat="1" ht="26.45" customHeight="1">
      <c r="A47" s="125"/>
      <c r="B47" s="125"/>
      <c r="C47" s="125"/>
      <c r="D47" s="125"/>
      <c r="E47" s="126" t="s">
        <v>380</v>
      </c>
      <c r="F47" s="126"/>
      <c r="G47" s="127" t="s">
        <v>367</v>
      </c>
      <c r="H47" s="128"/>
      <c r="I47" s="92"/>
      <c r="XFC47"/>
      <c r="XFD47"/>
    </row>
    <row r="48" spans="1:9 16383:16384" s="1" customFormat="1" ht="45" customHeight="1">
      <c r="A48" s="129"/>
      <c r="B48" s="129"/>
      <c r="C48" s="129"/>
      <c r="D48" s="129"/>
      <c r="E48" s="129"/>
      <c r="F48" s="129"/>
      <c r="G48" s="129"/>
      <c r="H48" s="129"/>
      <c r="XFC48"/>
      <c r="XFD48"/>
    </row>
    <row r="49" spans="1:15 16383:16384" s="1" customFormat="1" ht="16.350000000000001" customHeight="1">
      <c r="A49" s="5"/>
      <c r="B49" s="5"/>
      <c r="XFC49"/>
      <c r="XFD49"/>
    </row>
    <row r="50" spans="1:15 16383:16384" s="1" customFormat="1" ht="16.350000000000001" customHeight="1">
      <c r="A50" s="5"/>
      <c r="XFC50"/>
      <c r="XFD50"/>
    </row>
    <row r="51" spans="1:15 16383:16384" s="1" customFormat="1" ht="16.350000000000001" customHeight="1">
      <c r="A51" s="5"/>
      <c r="O51" s="6"/>
      <c r="XFC51"/>
      <c r="XFD51"/>
    </row>
    <row r="52" spans="1:15 16383:16384" s="1" customFormat="1" ht="16.350000000000001" customHeight="1">
      <c r="A52" s="5"/>
      <c r="XFC52"/>
      <c r="XFD52"/>
    </row>
    <row r="53" spans="1:15 16383:16384" s="1" customFormat="1" ht="16.350000000000001" customHeight="1">
      <c r="A53" s="5"/>
      <c r="B53" s="5"/>
      <c r="C53" s="5"/>
      <c r="D53" s="5"/>
      <c r="E53" s="5"/>
      <c r="F53" s="5"/>
      <c r="G53" s="5"/>
      <c r="H53" s="5"/>
      <c r="XFC53"/>
      <c r="XFD53"/>
    </row>
    <row r="54" spans="1:15 16383:16384" s="1" customFormat="1" ht="16.350000000000001" customHeight="1">
      <c r="A54" s="5"/>
      <c r="B54" s="5"/>
      <c r="C54" s="5"/>
      <c r="D54" s="5"/>
      <c r="E54" s="5"/>
      <c r="F54" s="5"/>
      <c r="G54" s="5"/>
      <c r="H54" s="5"/>
      <c r="XFC54"/>
      <c r="XFD54"/>
    </row>
    <row r="55" spans="1:15 16383:16384" s="1" customFormat="1" ht="16.350000000000001" customHeight="1">
      <c r="A55" s="5"/>
      <c r="B55" s="5"/>
      <c r="C55" s="5"/>
      <c r="D55" s="5"/>
      <c r="E55" s="5"/>
      <c r="F55" s="5"/>
      <c r="G55" s="5"/>
      <c r="H55" s="5"/>
      <c r="XFC55"/>
      <c r="XFD55"/>
    </row>
    <row r="56" spans="1:15 16383:16384" s="1" customFormat="1" ht="16.350000000000001" customHeight="1">
      <c r="A56" s="5"/>
      <c r="B56" s="5"/>
      <c r="C56" s="5"/>
      <c r="D56" s="5"/>
      <c r="E56" s="5"/>
      <c r="F56" s="5"/>
      <c r="G56" s="5"/>
      <c r="H56" s="5"/>
      <c r="XFC56"/>
      <c r="XFD56"/>
    </row>
  </sheetData>
  <mergeCells count="101">
    <mergeCell ref="C14:D24"/>
    <mergeCell ref="B44:B47"/>
    <mergeCell ref="C44:D47"/>
    <mergeCell ref="G45:H45"/>
    <mergeCell ref="G43:H43"/>
    <mergeCell ref="G31:H31"/>
    <mergeCell ref="G32:H32"/>
    <mergeCell ref="C37:D42"/>
    <mergeCell ref="E37:F37"/>
    <mergeCell ref="E38:F38"/>
    <mergeCell ref="E39:F39"/>
    <mergeCell ref="E40:F40"/>
    <mergeCell ref="E41:F41"/>
    <mergeCell ref="E42:F42"/>
    <mergeCell ref="G37:H37"/>
    <mergeCell ref="G38:H38"/>
    <mergeCell ref="G39:H39"/>
    <mergeCell ref="G40:H40"/>
    <mergeCell ref="G41:H41"/>
    <mergeCell ref="G42:H42"/>
    <mergeCell ref="G36:H36"/>
    <mergeCell ref="E33:F33"/>
    <mergeCell ref="G33:H33"/>
    <mergeCell ref="G18:H18"/>
    <mergeCell ref="G19:H19"/>
    <mergeCell ref="G20:H20"/>
    <mergeCell ref="G21:H21"/>
    <mergeCell ref="G22:H22"/>
    <mergeCell ref="G14:H14"/>
    <mergeCell ref="G15:H15"/>
    <mergeCell ref="G16:H16"/>
    <mergeCell ref="G17:H17"/>
    <mergeCell ref="E29:F29"/>
    <mergeCell ref="E30:F30"/>
    <mergeCell ref="E31:F31"/>
    <mergeCell ref="E32:F32"/>
    <mergeCell ref="G26:H26"/>
    <mergeCell ref="G27:H27"/>
    <mergeCell ref="G28:H28"/>
    <mergeCell ref="G29:H29"/>
    <mergeCell ref="G30:H30"/>
    <mergeCell ref="A48:H48"/>
    <mergeCell ref="A5:A11"/>
    <mergeCell ref="A13:A47"/>
    <mergeCell ref="B36:B43"/>
    <mergeCell ref="B10:E11"/>
    <mergeCell ref="C25:D32"/>
    <mergeCell ref="C33:D33"/>
    <mergeCell ref="C34:D35"/>
    <mergeCell ref="E44:F44"/>
    <mergeCell ref="G44:H44"/>
    <mergeCell ref="E47:F47"/>
    <mergeCell ref="G47:H47"/>
    <mergeCell ref="E45:F45"/>
    <mergeCell ref="E46:F46"/>
    <mergeCell ref="G46:H46"/>
    <mergeCell ref="C43:D43"/>
    <mergeCell ref="E43:F43"/>
    <mergeCell ref="E34:F34"/>
    <mergeCell ref="G34:H34"/>
    <mergeCell ref="E35:F35"/>
    <mergeCell ref="G35:H35"/>
    <mergeCell ref="C36:D36"/>
    <mergeCell ref="E36:F36"/>
    <mergeCell ref="E14:F14"/>
    <mergeCell ref="E24:F24"/>
    <mergeCell ref="G24:H24"/>
    <mergeCell ref="E25:F25"/>
    <mergeCell ref="G25:H25"/>
    <mergeCell ref="B9:C9"/>
    <mergeCell ref="D9:H9"/>
    <mergeCell ref="B12:H12"/>
    <mergeCell ref="C13:D13"/>
    <mergeCell ref="E13:F13"/>
    <mergeCell ref="G13:H13"/>
    <mergeCell ref="E23:F23"/>
    <mergeCell ref="E15:F15"/>
    <mergeCell ref="E16:F16"/>
    <mergeCell ref="E17:F17"/>
    <mergeCell ref="E18:F18"/>
    <mergeCell ref="E19:F19"/>
    <mergeCell ref="E20:F20"/>
    <mergeCell ref="E21:F21"/>
    <mergeCell ref="E22:F22"/>
    <mergeCell ref="G23:H23"/>
    <mergeCell ref="B14:B35"/>
    <mergeCell ref="E26:F26"/>
    <mergeCell ref="E27:F27"/>
    <mergeCell ref="E28:F28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5</vt:i4>
      </vt:variant>
    </vt:vector>
  </HeadingPairs>
  <TitlesOfParts>
    <vt:vector size="20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'1-2'!Print_Area</vt:lpstr>
      <vt:lpstr>'2'!Print_Area</vt:lpstr>
      <vt:lpstr>'封面 '!Print_Area</vt:lpstr>
      <vt:lpstr>'2-1'!Print_Titles</vt:lpstr>
      <vt:lpstr>'3-1'!Print_Titles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2024-04-16T08:53:48Z</cp:lastPrinted>
  <dcterms:created xsi:type="dcterms:W3CDTF">2022-03-04T11:29:00Z</dcterms:created>
  <dcterms:modified xsi:type="dcterms:W3CDTF">2024-04-16T08:54:30Z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